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etroperuofp-my.sharepoint.com/personal/rarellano_petroperu_com_pe/Documents/Documentos/RINA TRANSPARENCIA/REGRESO AL PUESTO/PORTAL RESPUESTA/FINANZAS/"/>
    </mc:Choice>
  </mc:AlternateContent>
  <xr:revisionPtr revIDLastSave="96" documentId="13_ncr:1_{B355402F-71B3-482A-9CB0-C13E26C88995}" xr6:coauthVersionLast="47" xr6:coauthVersionMax="47" xr10:uidLastSave="{9C014D38-B390-46C0-8FF9-AD0086A5DCF6}"/>
  <bookViews>
    <workbookView xWindow="-110" yWindow="-110" windowWidth="19420" windowHeight="10300" xr2:uid="{00000000-000D-0000-FFFF-FFFF00000000}"/>
  </bookViews>
  <sheets>
    <sheet name="8-CAJA" sheetId="5" r:id="rId1"/>
    <sheet name="12-PO" sheetId="11" state="hidden" r:id="rId2"/>
  </sheets>
  <externalReferences>
    <externalReference r:id="rId3"/>
    <externalReference r:id="rId4"/>
  </externalReferences>
  <definedNames>
    <definedName name="_xlnm.Print_Area" localSheetId="1">'12-PO'!$B$2:$L$26</definedName>
    <definedName name="_xlnm.Print_Area" localSheetId="0">'8-CAJA'!$B$2:$F$41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1" l="1"/>
  <c r="K18" i="11"/>
  <c r="K17" i="11"/>
  <c r="K16" i="11"/>
  <c r="K15" i="11"/>
  <c r="K14" i="11"/>
  <c r="K13" i="11"/>
  <c r="K12" i="11"/>
  <c r="K11" i="11"/>
  <c r="K10" i="11"/>
  <c r="J19" i="11"/>
  <c r="J18" i="11"/>
  <c r="J17" i="11"/>
  <c r="J16" i="11"/>
  <c r="J15" i="11"/>
  <c r="J14" i="11"/>
  <c r="J13" i="11"/>
  <c r="J12" i="11"/>
  <c r="J11" i="11"/>
  <c r="J10" i="11"/>
  <c r="L19" i="11" l="1"/>
  <c r="L18" i="11"/>
  <c r="L17" i="11"/>
  <c r="L16" i="11"/>
  <c r="L15" i="11"/>
  <c r="L14" i="11"/>
  <c r="L13" i="11"/>
  <c r="L12" i="11"/>
  <c r="L11" i="11"/>
  <c r="L10" i="11"/>
</calcChain>
</file>

<file path=xl/sharedStrings.xml><?xml version="1.0" encoding="utf-8"?>
<sst xmlns="http://schemas.openxmlformats.org/spreadsheetml/2006/main" count="101" uniqueCount="84">
  <si>
    <t>FORMATO N°8</t>
  </si>
  <si>
    <t>PETROPERÚ S.A.</t>
  </si>
  <si>
    <t>FLUJO DE CAJA - AÑO 2026</t>
  </si>
  <si>
    <t>CONCEPTOS</t>
  </si>
  <si>
    <t>EJECUCIÓN</t>
  </si>
  <si>
    <r>
      <t>PRESUPUESTO</t>
    </r>
    <r>
      <rPr>
        <b/>
        <vertAlign val="superscript"/>
        <sz val="10"/>
        <color rgb="FFDA291C"/>
        <rFont val="Calibri"/>
        <scheme val="minor"/>
      </rPr>
      <t>1</t>
    </r>
  </si>
  <si>
    <t>(Miles de soles)</t>
  </si>
  <si>
    <t>Año 2025</t>
  </si>
  <si>
    <t>Año 2026</t>
  </si>
  <si>
    <t>Al II Trim</t>
  </si>
  <si>
    <t>Del II Trim</t>
  </si>
  <si>
    <t>Ingresos de operación</t>
  </si>
  <si>
    <t>Venta de bienes y servicios</t>
  </si>
  <si>
    <t>Retención de tributos</t>
  </si>
  <si>
    <r>
      <t>Otros ingresos</t>
    </r>
    <r>
      <rPr>
        <vertAlign val="superscript"/>
        <sz val="11"/>
        <color rgb="FF000000"/>
        <rFont val="Calibri"/>
        <scheme val="minor"/>
      </rPr>
      <t>2</t>
    </r>
  </si>
  <si>
    <t>Egresos de operación</t>
  </si>
  <si>
    <t>Compra de bienes</t>
  </si>
  <si>
    <t>Gastos de operación</t>
  </si>
  <si>
    <t>Tributos</t>
  </si>
  <si>
    <t>Otros egresos</t>
  </si>
  <si>
    <t>Saldo operativo</t>
  </si>
  <si>
    <t>Ingresos de capital</t>
  </si>
  <si>
    <t>Aportes de capital</t>
  </si>
  <si>
    <r>
      <t>Otros</t>
    </r>
    <r>
      <rPr>
        <vertAlign val="superscript"/>
        <sz val="11"/>
        <color rgb="FF000000"/>
        <rFont val="Calibri"/>
        <scheme val="minor"/>
      </rPr>
      <t>4</t>
    </r>
  </si>
  <si>
    <t>Gastos de capital</t>
  </si>
  <si>
    <t>Proyectos de inversión</t>
  </si>
  <si>
    <t>Inversiones corrientes</t>
  </si>
  <si>
    <r>
      <t>Otras inversiones</t>
    </r>
    <r>
      <rPr>
        <vertAlign val="superscript"/>
        <sz val="11"/>
        <color rgb="FF000000"/>
        <rFont val="Calibri"/>
        <scheme val="minor"/>
      </rPr>
      <t>3</t>
    </r>
  </si>
  <si>
    <t>Saldo económico</t>
  </si>
  <si>
    <t>Financiamiento neto</t>
  </si>
  <si>
    <t>Saldo neto de caja</t>
  </si>
  <si>
    <t>Saldo inicial de caja</t>
  </si>
  <si>
    <t>Saldo final de caja</t>
  </si>
  <si>
    <t>1/ Aprobado con Acuerdo de Directorio N°147-2025-PP del 12.12.2025.</t>
  </si>
  <si>
    <t>2/ Corresponde a Ingresos financieros, Ingresos extraordinarios y Saldo a Favor de Materia del Beneficio.</t>
  </si>
  <si>
    <t xml:space="preserve">3/ Inversiones adicionales realizadas por los operadores en terminales. </t>
  </si>
  <si>
    <t>FORMATO N°12</t>
  </si>
  <si>
    <t>PETROPERÚ S.A. - REPORTE DE CUMPLIMIENTO DEL PLAN OPERATIVO INSTITUCIONAL</t>
  </si>
  <si>
    <t>AÑO 2025</t>
  </si>
  <si>
    <t>REAL</t>
  </si>
  <si>
    <r>
      <t>PLAN</t>
    </r>
    <r>
      <rPr>
        <b/>
        <vertAlign val="superscript"/>
        <sz val="11"/>
        <rFont val="Arial"/>
        <family val="2"/>
      </rPr>
      <t>1</t>
    </r>
  </si>
  <si>
    <t>Objetivo</t>
  </si>
  <si>
    <t>Indicador</t>
  </si>
  <si>
    <t>Objetivo 
Específico</t>
  </si>
  <si>
    <t>Unidad de Medida</t>
  </si>
  <si>
    <t>Año 2023
al I Trim</t>
  </si>
  <si>
    <t>Año 2025
del IV Trim</t>
  </si>
  <si>
    <t>Año 2025
al IV Trim</t>
  </si>
  <si>
    <t>Abastecer el mercado en forma eficiente oportuna y rentable</t>
  </si>
  <si>
    <t>I1:</t>
  </si>
  <si>
    <r>
      <t>Ventas en el mercado interno</t>
    </r>
    <r>
      <rPr>
        <vertAlign val="superscript"/>
        <sz val="11"/>
        <rFont val="Arial"/>
        <family val="2"/>
      </rPr>
      <t>2</t>
    </r>
  </si>
  <si>
    <t>Cumplir con los objetivos de venta</t>
  </si>
  <si>
    <t>MBDC</t>
  </si>
  <si>
    <t>I2:</t>
  </si>
  <si>
    <t>Participación de mercado</t>
  </si>
  <si>
    <t>%</t>
  </si>
  <si>
    <t>Sostenibilidad Financiera</t>
  </si>
  <si>
    <t>I3:</t>
  </si>
  <si>
    <t>EBITDA corporativo</t>
  </si>
  <si>
    <t>Maximizar el beneficio bruto</t>
  </si>
  <si>
    <t>MMUS$</t>
  </si>
  <si>
    <t>I4:</t>
  </si>
  <si>
    <t>EBITDA Lotes petroleros</t>
  </si>
  <si>
    <t>Operar en forma segura, eficiente y protegiendo el ambiente</t>
  </si>
  <si>
    <t>I5:</t>
  </si>
  <si>
    <t>Volumen de producción NRT</t>
  </si>
  <si>
    <t>Cumplir con los objetivos de producción</t>
  </si>
  <si>
    <t>I6:</t>
  </si>
  <si>
    <t>Costo operativo NRT</t>
  </si>
  <si>
    <t>Eficiencia de costos</t>
  </si>
  <si>
    <t>US$/BL</t>
  </si>
  <si>
    <t>I7:</t>
  </si>
  <si>
    <r>
      <t xml:space="preserve">Costo operativo Lote I </t>
    </r>
    <r>
      <rPr>
        <vertAlign val="superscript"/>
        <sz val="11"/>
        <rFont val="Arial"/>
        <family val="2"/>
      </rPr>
      <t>3</t>
    </r>
  </si>
  <si>
    <t>I8:</t>
  </si>
  <si>
    <r>
      <t xml:space="preserve">Costo operativo Lote VI </t>
    </r>
    <r>
      <rPr>
        <vertAlign val="superscript"/>
        <sz val="11"/>
        <rFont val="Arial"/>
        <family val="2"/>
      </rPr>
      <t>3</t>
    </r>
  </si>
  <si>
    <t>I9:</t>
  </si>
  <si>
    <r>
      <t xml:space="preserve">Costo operativo Lote Z-69 </t>
    </r>
    <r>
      <rPr>
        <vertAlign val="superscript"/>
        <sz val="11"/>
        <rFont val="Arial"/>
        <family val="2"/>
      </rPr>
      <t>3</t>
    </r>
  </si>
  <si>
    <t>I10:</t>
  </si>
  <si>
    <t>Reducción de gastos y costos</t>
  </si>
  <si>
    <t>Cumplir con el Art.6 del D.U. N°013-2024</t>
  </si>
  <si>
    <t>Notas:</t>
  </si>
  <si>
    <t>1/ Aprobado con Acuerdo de Directorio N°146-2025-PP del 11.12.2025.</t>
  </si>
  <si>
    <t>2/ Corresponde a la venta de combustibles líquidos y GLP en el mercado interno.</t>
  </si>
  <si>
    <t>3/ Corresponde a los contratos de licencia temporal firmados con Perupetro.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</si>
</sst>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S_/_._-;\-* #,##0.00\ _S_/_._-;_-* &quot;-&quot;??\ _S_/_._-;_-@_-"/>
    <numFmt numFmtId="166" formatCode="_(* #,##0_);_(* \(#,##0\);_(* &quot;-&quot;??_);_(@_)"/>
    <numFmt numFmtId="167" formatCode="_(* #,##0.0_);_(* \(#,##0.0\);_(* &quot;-&quot;??_);_(@_)"/>
    <numFmt numFmtId="168" formatCode="_(* #,##0.00_);_(* \(#,##0.0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vertAlign val="superscript"/>
      <sz val="11"/>
      <name val="Arial"/>
      <family val="2"/>
    </font>
    <font>
      <b/>
      <sz val="11"/>
      <color rgb="FF000000"/>
      <name val="Calibri"/>
      <scheme val="minor"/>
    </font>
    <font>
      <b/>
      <sz val="11"/>
      <color rgb="FFDA291C"/>
      <name val="Calibri"/>
      <scheme val="minor"/>
    </font>
    <font>
      <b/>
      <sz val="10"/>
      <color rgb="FFDA291C"/>
      <name val="Calibri"/>
      <scheme val="minor"/>
    </font>
    <font>
      <b/>
      <vertAlign val="superscript"/>
      <sz val="10"/>
      <color rgb="FFDA291C"/>
      <name val="Calibri"/>
      <scheme val="minor"/>
    </font>
    <font>
      <b/>
      <sz val="11"/>
      <color rgb="FF007AC3"/>
      <name val="Calibri"/>
      <scheme val="minor"/>
    </font>
    <font>
      <sz val="11"/>
      <color rgb="FF000000"/>
      <name val="Calibri"/>
      <scheme val="minor"/>
    </font>
    <font>
      <b/>
      <sz val="12"/>
      <color rgb="FF000000"/>
      <name val="Calibri"/>
      <scheme val="minor"/>
    </font>
    <font>
      <vertAlign val="superscript"/>
      <sz val="11"/>
      <color rgb="FF000000"/>
      <name val="Calibri"/>
      <scheme val="minor"/>
    </font>
    <font>
      <sz val="9.5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F4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FDFE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ck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/>
      <diagonal/>
    </border>
    <border>
      <left style="thin">
        <color theme="0"/>
      </left>
      <right/>
      <top/>
      <bottom style="medium">
        <color theme="0" tint="-0.499984740745262"/>
      </bottom>
      <diagonal/>
    </border>
    <border>
      <left/>
      <right style="thin">
        <color theme="0"/>
      </right>
      <top/>
      <bottom style="medium">
        <color theme="0" tint="-0.499984740745262"/>
      </bottom>
      <diagonal/>
    </border>
    <border>
      <left style="thin">
        <color theme="0"/>
      </left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medium">
        <color theme="0" tint="-0.499984740745262"/>
      </top>
      <bottom style="thin">
        <color theme="0" tint="-0.14996795556505021"/>
      </bottom>
      <diagonal/>
    </border>
    <border>
      <left/>
      <right style="thin">
        <color theme="0"/>
      </right>
      <top style="medium">
        <color theme="0" tint="-0.499984740745262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 tint="-0.14996795556505021"/>
      </top>
      <bottom/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/>
      <right/>
      <top/>
      <bottom style="medium">
        <color rgb="FFDA291C"/>
      </bottom>
      <diagonal/>
    </border>
    <border>
      <left/>
      <right/>
      <top style="thin">
        <color rgb="FFDA291C"/>
      </top>
      <bottom style="thin">
        <color rgb="FFDA291C"/>
      </bottom>
      <diagonal/>
    </border>
    <border>
      <left/>
      <right/>
      <top style="thin">
        <color rgb="FF007AC3"/>
      </top>
      <bottom style="medium">
        <color rgb="FF007AC3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3" fillId="0" borderId="0"/>
    <xf numFmtId="0" fontId="3" fillId="0" borderId="0">
      <alignment horizontal="left" indent="2"/>
    </xf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88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3" fontId="4" fillId="2" borderId="5" xfId="0" applyNumberFormat="1" applyFont="1" applyFill="1" applyBorder="1" applyAlignment="1">
      <alignment horizontal="center" vertical="center" wrapText="1"/>
    </xf>
    <xf numFmtId="166" fontId="4" fillId="2" borderId="5" xfId="1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left" vertical="center"/>
    </xf>
    <xf numFmtId="166" fontId="4" fillId="2" borderId="6" xfId="1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left" vertical="center"/>
    </xf>
    <xf numFmtId="166" fontId="4" fillId="2" borderId="1" xfId="1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166" fontId="8" fillId="2" borderId="0" xfId="1" applyNumberFormat="1" applyFont="1" applyFill="1" applyBorder="1" applyAlignment="1">
      <alignment vertical="center"/>
    </xf>
    <xf numFmtId="166" fontId="8" fillId="2" borderId="3" xfId="1" applyNumberFormat="1" applyFont="1" applyFill="1" applyBorder="1" applyAlignment="1">
      <alignment vertical="center"/>
    </xf>
    <xf numFmtId="3" fontId="4" fillId="2" borderId="6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8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66" fontId="1" fillId="2" borderId="1" xfId="1" applyNumberFormat="1" applyFont="1" applyFill="1" applyBorder="1" applyAlignment="1">
      <alignment vertical="center"/>
    </xf>
    <xf numFmtId="166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9" fillId="2" borderId="1" xfId="0" applyNumberFormat="1" applyFont="1" applyFill="1" applyBorder="1" applyAlignment="1">
      <alignment vertical="center"/>
    </xf>
    <xf numFmtId="3" fontId="5" fillId="2" borderId="1" xfId="0" applyNumberFormat="1" applyFont="1" applyFill="1" applyBorder="1" applyAlignment="1">
      <alignment horizontal="left" vertical="center"/>
    </xf>
    <xf numFmtId="166" fontId="5" fillId="2" borderId="1" xfId="1" applyNumberFormat="1" applyFont="1" applyFill="1" applyBorder="1" applyAlignment="1">
      <alignment vertical="center"/>
    </xf>
    <xf numFmtId="3" fontId="5" fillId="2" borderId="9" xfId="0" applyNumberFormat="1" applyFont="1" applyFill="1" applyBorder="1" applyAlignment="1">
      <alignment horizontal="left" vertical="center"/>
    </xf>
    <xf numFmtId="3" fontId="5" fillId="2" borderId="9" xfId="0" quotePrefix="1" applyNumberFormat="1" applyFont="1" applyFill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68" fontId="5" fillId="2" borderId="9" xfId="1" applyNumberFormat="1" applyFont="1" applyFill="1" applyBorder="1" applyAlignment="1">
      <alignment vertical="center"/>
    </xf>
    <xf numFmtId="167" fontId="5" fillId="2" borderId="9" xfId="1" applyNumberFormat="1" applyFont="1" applyFill="1" applyBorder="1" applyAlignment="1">
      <alignment vertical="center"/>
    </xf>
    <xf numFmtId="3" fontId="5" fillId="2" borderId="17" xfId="0" applyNumberFormat="1" applyFont="1" applyFill="1" applyBorder="1" applyAlignment="1">
      <alignment horizontal="left" vertical="center"/>
    </xf>
    <xf numFmtId="3" fontId="5" fillId="2" borderId="17" xfId="0" quotePrefix="1" applyNumberFormat="1" applyFont="1" applyFill="1" applyBorder="1" applyAlignment="1">
      <alignment horizontal="left" vertical="center" wrapText="1"/>
    </xf>
    <xf numFmtId="0" fontId="1" fillId="0" borderId="17" xfId="0" applyFont="1" applyBorder="1" applyAlignment="1">
      <alignment vertical="center"/>
    </xf>
    <xf numFmtId="168" fontId="5" fillId="2" borderId="17" xfId="1" applyNumberFormat="1" applyFont="1" applyFill="1" applyBorder="1" applyAlignment="1">
      <alignment vertical="center"/>
    </xf>
    <xf numFmtId="166" fontId="5" fillId="2" borderId="17" xfId="1" applyNumberFormat="1" applyFont="1" applyFill="1" applyBorder="1" applyAlignment="1">
      <alignment vertical="center"/>
    </xf>
    <xf numFmtId="3" fontId="5" fillId="2" borderId="18" xfId="0" applyNumberFormat="1" applyFont="1" applyFill="1" applyBorder="1" applyAlignment="1">
      <alignment horizontal="left" vertical="center"/>
    </xf>
    <xf numFmtId="3" fontId="5" fillId="2" borderId="18" xfId="0" quotePrefix="1" applyNumberFormat="1" applyFont="1" applyFill="1" applyBorder="1" applyAlignment="1">
      <alignment horizontal="left" vertical="center" wrapText="1"/>
    </xf>
    <xf numFmtId="0" fontId="1" fillId="0" borderId="18" xfId="0" applyFont="1" applyBorder="1" applyAlignment="1">
      <alignment vertical="center"/>
    </xf>
    <xf numFmtId="167" fontId="5" fillId="2" borderId="18" xfId="1" applyNumberFormat="1" applyFont="1" applyFill="1" applyBorder="1" applyAlignment="1">
      <alignment vertical="center"/>
    </xf>
    <xf numFmtId="3" fontId="5" fillId="2" borderId="14" xfId="0" quotePrefix="1" applyNumberFormat="1" applyFont="1" applyFill="1" applyBorder="1" applyAlignment="1">
      <alignment horizontal="left" vertical="center" wrapText="1"/>
    </xf>
    <xf numFmtId="9" fontId="5" fillId="2" borderId="17" xfId="6" applyFont="1" applyFill="1" applyBorder="1" applyAlignment="1">
      <alignment vertical="center"/>
    </xf>
    <xf numFmtId="0" fontId="4" fillId="2" borderId="4" xfId="0" applyFont="1" applyFill="1" applyBorder="1" applyAlignment="1">
      <alignment horizontal="center"/>
    </xf>
    <xf numFmtId="3" fontId="5" fillId="2" borderId="9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3" fontId="5" fillId="2" borderId="18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167" fontId="1" fillId="2" borderId="17" xfId="1" applyNumberFormat="1" applyFont="1" applyFill="1" applyBorder="1" applyAlignment="1">
      <alignment vertical="center"/>
    </xf>
    <xf numFmtId="166" fontId="1" fillId="2" borderId="18" xfId="1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3" fontId="12" fillId="0" borderId="0" xfId="0" applyNumberFormat="1" applyFont="1" applyAlignment="1">
      <alignment horizontal="left" vertical="center" indent="1"/>
    </xf>
    <xf numFmtId="166" fontId="12" fillId="0" borderId="0" xfId="1" applyNumberFormat="1" applyFont="1" applyFill="1" applyBorder="1" applyAlignment="1">
      <alignment vertical="center"/>
    </xf>
    <xf numFmtId="3" fontId="16" fillId="5" borderId="23" xfId="0" applyNumberFormat="1" applyFont="1" applyFill="1" applyBorder="1" applyAlignment="1">
      <alignment horizontal="left" vertical="center" indent="1"/>
    </xf>
    <xf numFmtId="166" fontId="16" fillId="5" borderId="23" xfId="1" applyNumberFormat="1" applyFont="1" applyFill="1" applyBorder="1" applyAlignment="1">
      <alignment vertical="center"/>
    </xf>
    <xf numFmtId="0" fontId="17" fillId="0" borderId="0" xfId="0" applyFont="1"/>
    <xf numFmtId="0" fontId="12" fillId="0" borderId="0" xfId="0" applyFont="1" applyAlignment="1">
      <alignment vertical="center"/>
    </xf>
    <xf numFmtId="3" fontId="17" fillId="0" borderId="0" xfId="0" applyNumberFormat="1" applyFont="1" applyAlignment="1">
      <alignment horizontal="left" vertical="center" indent="1"/>
    </xf>
    <xf numFmtId="166" fontId="17" fillId="0" borderId="0" xfId="1" applyNumberFormat="1" applyFont="1" applyFill="1" applyBorder="1" applyAlignment="1">
      <alignment vertical="center"/>
    </xf>
    <xf numFmtId="3" fontId="12" fillId="4" borderId="0" xfId="0" applyNumberFormat="1" applyFont="1" applyFill="1" applyAlignment="1">
      <alignment horizontal="left" vertical="center" indent="1"/>
    </xf>
    <xf numFmtId="166" fontId="12" fillId="4" borderId="0" xfId="1" applyNumberFormat="1" applyFont="1" applyFill="1" applyBorder="1" applyAlignment="1">
      <alignment vertical="center"/>
    </xf>
    <xf numFmtId="37" fontId="17" fillId="0" borderId="0" xfId="0" applyNumberFormat="1" applyFont="1"/>
    <xf numFmtId="0" fontId="20" fillId="0" borderId="0" xfId="0" applyFont="1" applyAlignment="1">
      <alignment horizontal="justify" vertical="center"/>
    </xf>
    <xf numFmtId="0" fontId="18" fillId="0" borderId="0" xfId="0" applyFont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3" xfId="0" applyFont="1" applyBorder="1" applyAlignment="1">
      <alignment horizontal="justify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3" fontId="5" fillId="2" borderId="12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3" fontId="5" fillId="2" borderId="15" xfId="0" applyNumberFormat="1" applyFont="1" applyFill="1" applyBorder="1" applyAlignment="1">
      <alignment horizontal="center" vertical="center" wrapText="1"/>
    </xf>
    <xf numFmtId="3" fontId="5" fillId="2" borderId="16" xfId="0" applyNumberFormat="1" applyFont="1" applyFill="1" applyBorder="1" applyAlignment="1">
      <alignment horizontal="center" vertical="center" wrapText="1"/>
    </xf>
    <xf numFmtId="3" fontId="5" fillId="2" borderId="19" xfId="0" applyNumberFormat="1" applyFont="1" applyFill="1" applyBorder="1" applyAlignment="1">
      <alignment horizontal="center" vertical="center" wrapText="1"/>
    </xf>
    <xf numFmtId="3" fontId="5" fillId="2" borderId="20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center" vertical="center" wrapText="1"/>
    </xf>
    <xf numFmtId="3" fontId="5" fillId="2" borderId="7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</cellXfs>
  <cellStyles count="8">
    <cellStyle name="Millares" xfId="1" builtinId="3"/>
    <cellStyle name="Millares 2" xfId="4" xr:uid="{91F1B246-0226-4DCD-9B45-C43786ED9D21}"/>
    <cellStyle name="Millares 2 2" xfId="7" xr:uid="{C1BE749B-206B-4E2D-B2D3-A0F8B35C7B3E}"/>
    <cellStyle name="Normal" xfId="0" builtinId="0"/>
    <cellStyle name="Normal 2" xfId="2" xr:uid="{00000000-0005-0000-0000-000002000000}"/>
    <cellStyle name="Normal 3" xfId="3" xr:uid="{7EE231E3-2A7F-45BD-B856-C75065A3B639}"/>
    <cellStyle name="Porcentaje" xfId="6" builtinId="5"/>
    <cellStyle name="Porcentaje 2" xfId="5" xr:uid="{25670332-17FF-4A31-B758-70A155231E69}"/>
  </cellStyles>
  <dxfs count="0"/>
  <tableStyles count="0" defaultTableStyle="TableStyleMedium2" defaultPivotStyle="PivotStyleLight16"/>
  <colors>
    <mruColors>
      <color rgb="FF007AC3"/>
      <color rgb="FFFAFDFE"/>
      <color rgb="FFF2F2F2"/>
      <color rgb="FFDA291C"/>
      <color rgb="FFFDF4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1682</xdr:colOff>
      <xdr:row>6</xdr:row>
      <xdr:rowOff>41463</xdr:rowOff>
    </xdr:from>
    <xdr:to>
      <xdr:col>12</xdr:col>
      <xdr:colOff>16922</xdr:colOff>
      <xdr:row>6</xdr:row>
      <xdr:rowOff>134695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E01FBA-BB7A-4BD4-8204-CBDCBCAB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682" y="1184463"/>
          <a:ext cx="10363760" cy="8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6.%204to%20trimestre/12.%20Diciembre%20SMV/Plan%20Operativo%20IVT%202025.xlsx" TargetMode="External"/><Relationship Id="rId2" Type="http://schemas.openxmlformats.org/officeDocument/2006/relationships/externalLinkPath" Target="file:///C:\CVARGAS%20BK\VARGAS\Christian%20Vargas%20Salas\2025\3.%20Portal%20de%20transparencia\6.%204to%20trimestre\12.%20Diciembre%20SMV\Plan%20Operativo%20IVT%202025.xlsx" TargetMode="External"/><Relationship Id="rId1" Type="http://schemas.openxmlformats.org/officeDocument/2006/relationships/externalLinkPath" Target="/CVARGAS%20BK/VARGAS/Christian%20Vargas%20Salas/2025/3.%20Portal%20de%20transparencia/6.%204to%20trimestre/12.%20Diciembre%20SMV/Plan%20Operativo%20IVT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CVARGAS%20BK/VARGAS/Christian%20Vargas%20Salas/2025/3.%20Portal%20de%20transparencia/5.%20Presupuesto%20Modificado/A1.%20Presupuesto%20Modificado%202025.xlsx" TargetMode="External"/><Relationship Id="rId2" Type="http://schemas.openxmlformats.org/officeDocument/2006/relationships/externalLinkPath" Target="file:///C:\CVARGAS%20BK\VARGAS\Christian%20Vargas%20Salas\2025\3.%20Portal%20de%20transparencia\5.%20Presupuesto%20Modificado\A1.%20Presupuesto%20Modificado%202025.xlsx" TargetMode="External"/><Relationship Id="rId1" Type="http://schemas.openxmlformats.org/officeDocument/2006/relationships/externalLinkPath" Target="/CVARGAS%20BK/VARGAS/Christian%20Vargas%20Salas/2025/3.%20Portal%20de%20transparencia/5.%20Presupuesto%20Modificado/A1.%20Presupuesto%20Modificad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SUMEN 1"/>
      <sheetName val="RESUMEN 2"/>
      <sheetName val="Inputs"/>
      <sheetName val="Inputs 2"/>
      <sheetName val="INDICADORES"/>
      <sheetName val="INDIC. REAL"/>
      <sheetName val="PROGRAMA"/>
      <sheetName val="REAL"/>
      <sheetName val="Hoja1"/>
    </sheetNames>
    <sheetDataSet>
      <sheetData sheetId="0">
        <row r="29">
          <cell r="P29">
            <v>75.123425260869567</v>
          </cell>
          <cell r="Q29">
            <v>76.231785065753428</v>
          </cell>
        </row>
        <row r="30">
          <cell r="P30">
            <v>0.23651815185493164</v>
          </cell>
          <cell r="Q30">
            <v>0.25201102814333548</v>
          </cell>
        </row>
        <row r="31">
          <cell r="P31">
            <v>23.924639170000201</v>
          </cell>
          <cell r="Q31">
            <v>12.600000000000005</v>
          </cell>
        </row>
        <row r="32">
          <cell r="P32">
            <v>10.017244134074055</v>
          </cell>
          <cell r="Q32">
            <v>53.360772742505091</v>
          </cell>
        </row>
        <row r="33">
          <cell r="P33">
            <v>72.623685652173918</v>
          </cell>
          <cell r="Q33">
            <v>65.054596684931511</v>
          </cell>
        </row>
        <row r="34">
          <cell r="P34">
            <v>8.0753116420988942</v>
          </cell>
          <cell r="Q34">
            <v>9.6754967280530018</v>
          </cell>
        </row>
        <row r="35">
          <cell r="P35">
            <v>31.59286350957197</v>
          </cell>
          <cell r="Q35">
            <v>32.923614179223186</v>
          </cell>
        </row>
        <row r="36">
          <cell r="P36">
            <v>35.587046473342518</v>
          </cell>
          <cell r="Q36">
            <v>32.338691331324981</v>
          </cell>
        </row>
        <row r="37">
          <cell r="P37">
            <v>50.628496737717576</v>
          </cell>
          <cell r="Q37">
            <v>55.192137876679162</v>
          </cell>
        </row>
        <row r="38">
          <cell r="P38">
            <v>115.33254500914816</v>
          </cell>
          <cell r="Q38">
            <v>218.92097723493811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-ESF"/>
      <sheetName val="2-ER"/>
      <sheetName val="3-CAJA"/>
      <sheetName val="4-I Y E"/>
      <sheetName val="5-INVER"/>
      <sheetName val="11-PO"/>
    </sheetNames>
    <sheetDataSet>
      <sheetData sheetId="0">
        <row r="12">
          <cell r="I12">
            <v>378052.66202000016</v>
          </cell>
        </row>
      </sheetData>
      <sheetData sheetId="1">
        <row r="12">
          <cell r="I12">
            <v>1258355.4013449901</v>
          </cell>
        </row>
      </sheetData>
      <sheetData sheetId="2">
        <row r="12">
          <cell r="I12">
            <v>1306654.03675</v>
          </cell>
        </row>
      </sheetData>
      <sheetData sheetId="3">
        <row r="12">
          <cell r="I12">
            <v>1272442.1175200003</v>
          </cell>
        </row>
      </sheetData>
      <sheetData sheetId="4">
        <row r="12">
          <cell r="I12">
            <v>2.5198700000000001</v>
          </cell>
        </row>
      </sheetData>
      <sheetData sheetId="5">
        <row r="11">
          <cell r="L11">
            <v>77.10586350340958</v>
          </cell>
        </row>
        <row r="12">
          <cell r="L12">
            <v>0.25643829158993969</v>
          </cell>
        </row>
        <row r="13">
          <cell r="L13">
            <v>47.689299805198083</v>
          </cell>
        </row>
        <row r="14">
          <cell r="L14">
            <v>46.027520778959342</v>
          </cell>
        </row>
        <row r="15">
          <cell r="L15">
            <v>65.863602629122994</v>
          </cell>
        </row>
        <row r="16">
          <cell r="L16">
            <v>9.7279620232054498</v>
          </cell>
        </row>
        <row r="17">
          <cell r="L17">
            <v>34.69234666400844</v>
          </cell>
        </row>
        <row r="18">
          <cell r="L18">
            <v>33.245625987575615</v>
          </cell>
        </row>
        <row r="19">
          <cell r="L19">
            <v>57.570174384819808</v>
          </cell>
        </row>
        <row r="20">
          <cell r="L20">
            <v>202.25555192225545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3"/>
    <pageSetUpPr fitToPage="1"/>
  </sheetPr>
  <dimension ref="B2:F42"/>
  <sheetViews>
    <sheetView showGridLines="0" tabSelected="1" topLeftCell="B1" zoomScale="85" zoomScaleNormal="85" workbookViewId="0">
      <pane xSplit="1" ySplit="8" topLeftCell="C9" activePane="bottomRight" state="frozen"/>
      <selection pane="bottomRight" activeCell="H32" sqref="H32"/>
      <selection pane="bottomLeft" activeCell="B10" sqref="B10"/>
      <selection pane="topRight" activeCell="C1" sqref="C1"/>
    </sheetView>
  </sheetViews>
  <sheetFormatPr defaultColWidth="11.42578125" defaultRowHeight="15"/>
  <cols>
    <col min="1" max="1" width="11.42578125" style="56"/>
    <col min="2" max="2" width="41.85546875" style="56" customWidth="1"/>
    <col min="3" max="6" width="15.42578125" style="56" customWidth="1"/>
    <col min="7" max="16384" width="11.42578125" style="56"/>
  </cols>
  <sheetData>
    <row r="2" spans="2:6" ht="15.75" hidden="1">
      <c r="B2" s="64" t="s">
        <v>0</v>
      </c>
      <c r="C2" s="64"/>
      <c r="D2" s="64"/>
      <c r="E2" s="64"/>
      <c r="F2" s="64"/>
    </row>
    <row r="3" spans="2:6" ht="15" hidden="1" customHeight="1">
      <c r="B3" s="64" t="s">
        <v>1</v>
      </c>
      <c r="C3" s="64"/>
      <c r="D3" s="64"/>
      <c r="E3" s="64"/>
      <c r="F3" s="64"/>
    </row>
    <row r="4" spans="2:6" ht="15" customHeight="1">
      <c r="B4" s="64" t="s">
        <v>2</v>
      </c>
      <c r="C4" s="64"/>
      <c r="D4" s="64"/>
      <c r="E4" s="64"/>
      <c r="F4" s="64"/>
    </row>
    <row r="5" spans="2:6" ht="14.25" customHeight="1">
      <c r="B5" s="57"/>
    </row>
    <row r="6" spans="2:6" ht="23.25" customHeight="1">
      <c r="B6" s="50" t="s">
        <v>3</v>
      </c>
      <c r="C6" s="65" t="s">
        <v>4</v>
      </c>
      <c r="D6" s="65"/>
      <c r="E6" s="65"/>
      <c r="F6" s="51" t="s">
        <v>5</v>
      </c>
    </row>
    <row r="7" spans="2:6" ht="16.5" customHeight="1">
      <c r="B7" s="66" t="s">
        <v>6</v>
      </c>
      <c r="C7" s="48" t="s">
        <v>7</v>
      </c>
      <c r="D7" s="48" t="s">
        <v>8</v>
      </c>
      <c r="E7" s="48" t="s">
        <v>8</v>
      </c>
      <c r="F7" s="48" t="s">
        <v>8</v>
      </c>
    </row>
    <row r="8" spans="2:6" ht="16.5" customHeight="1">
      <c r="B8" s="67"/>
      <c r="C8" s="49" t="s">
        <v>9</v>
      </c>
      <c r="D8" s="49" t="s">
        <v>10</v>
      </c>
      <c r="E8" s="49" t="s">
        <v>9</v>
      </c>
      <c r="F8" s="49" t="s">
        <v>9</v>
      </c>
    </row>
    <row r="9" spans="2:6" ht="8.25" customHeight="1">
      <c r="B9" s="47"/>
      <c r="C9" s="47"/>
      <c r="D9" s="47"/>
      <c r="E9" s="47"/>
      <c r="F9" s="47"/>
    </row>
    <row r="10" spans="2:6" ht="17.25" customHeight="1">
      <c r="B10" s="60" t="s">
        <v>11</v>
      </c>
      <c r="C10" s="61">
        <v>8305861.54177</v>
      </c>
      <c r="D10" s="61">
        <v>3974007.816614999</v>
      </c>
      <c r="E10" s="61">
        <v>7251814.2612832263</v>
      </c>
      <c r="F10" s="61">
        <v>7990184.8502681404</v>
      </c>
    </row>
    <row r="11" spans="2:6" ht="17.25" customHeight="1">
      <c r="B11" s="58" t="s">
        <v>12</v>
      </c>
      <c r="C11" s="59">
        <v>6528609.7491000006</v>
      </c>
      <c r="D11" s="59">
        <v>3104008.9234599988</v>
      </c>
      <c r="E11" s="59">
        <v>5751076.3116482263</v>
      </c>
      <c r="F11" s="59">
        <v>5961043.1517247083</v>
      </c>
    </row>
    <row r="12" spans="2:6" ht="17.25" customHeight="1">
      <c r="B12" s="58" t="s">
        <v>13</v>
      </c>
      <c r="C12" s="59">
        <v>1630342.3584400001</v>
      </c>
      <c r="D12" s="59">
        <v>812389.58835500001</v>
      </c>
      <c r="E12" s="59">
        <v>1390861.0113049999</v>
      </c>
      <c r="F12" s="59">
        <v>1803155.1064270712</v>
      </c>
    </row>
    <row r="13" spans="2:6" ht="17.25" customHeight="1">
      <c r="B13" s="58" t="s">
        <v>14</v>
      </c>
      <c r="C13" s="59">
        <v>146909.43423000001</v>
      </c>
      <c r="D13" s="59">
        <v>57609.304799999998</v>
      </c>
      <c r="E13" s="59">
        <v>109876.93833</v>
      </c>
      <c r="F13" s="59">
        <v>225986.59211636145</v>
      </c>
    </row>
    <row r="14" spans="2:6" ht="8.25" customHeight="1">
      <c r="B14" s="47"/>
      <c r="C14" s="47"/>
      <c r="D14" s="47"/>
      <c r="E14" s="47"/>
      <c r="F14" s="47"/>
    </row>
    <row r="15" spans="2:6" ht="17.25" customHeight="1">
      <c r="B15" s="60" t="s">
        <v>15</v>
      </c>
      <c r="C15" s="61">
        <v>7616659.3869176004</v>
      </c>
      <c r="D15" s="61">
        <v>3113963.3038662509</v>
      </c>
      <c r="E15" s="61">
        <v>5918231.50958292</v>
      </c>
      <c r="F15" s="61">
        <v>10075241.775229739</v>
      </c>
    </row>
    <row r="16" spans="2:6" ht="17.25" customHeight="1">
      <c r="B16" s="58" t="s">
        <v>16</v>
      </c>
      <c r="C16" s="59">
        <v>5892997.8838781007</v>
      </c>
      <c r="D16" s="59">
        <v>2454648.9987100009</v>
      </c>
      <c r="E16" s="59">
        <v>4610874.6269800002</v>
      </c>
      <c r="F16" s="59">
        <v>8030786.8642017376</v>
      </c>
    </row>
    <row r="17" spans="2:6" ht="17.25" customHeight="1">
      <c r="B17" s="58" t="s">
        <v>17</v>
      </c>
      <c r="C17" s="59">
        <v>1313791.7206400004</v>
      </c>
      <c r="D17" s="59">
        <v>535120.80490999983</v>
      </c>
      <c r="E17" s="59">
        <v>965431.12098999997</v>
      </c>
      <c r="F17" s="59">
        <v>1288619.3055778013</v>
      </c>
    </row>
    <row r="18" spans="2:6" ht="17.25" customHeight="1">
      <c r="B18" s="58" t="s">
        <v>18</v>
      </c>
      <c r="C18" s="59">
        <v>359841.05645949987</v>
      </c>
      <c r="D18" s="59">
        <v>191150.41702625001</v>
      </c>
      <c r="E18" s="59">
        <v>335197.48111292016</v>
      </c>
      <c r="F18" s="59">
        <v>724135.52344181901</v>
      </c>
    </row>
    <row r="19" spans="2:6" ht="17.25" customHeight="1">
      <c r="B19" s="58" t="s">
        <v>19</v>
      </c>
      <c r="C19" s="59">
        <v>50028.725940000011</v>
      </c>
      <c r="D19" s="59">
        <v>-66956.916780000014</v>
      </c>
      <c r="E19" s="59">
        <v>6728.2804999999807</v>
      </c>
      <c r="F19" s="59">
        <v>31700.082008380756</v>
      </c>
    </row>
    <row r="20" spans="2:6" ht="8.25" customHeight="1">
      <c r="B20" s="47"/>
      <c r="C20" s="47"/>
      <c r="D20" s="47"/>
      <c r="E20" s="47"/>
      <c r="F20" s="47"/>
    </row>
    <row r="21" spans="2:6" ht="17.25" customHeight="1">
      <c r="B21" s="54" t="s">
        <v>20</v>
      </c>
      <c r="C21" s="55">
        <v>689202.1548523996</v>
      </c>
      <c r="D21" s="55">
        <v>860044.51274874806</v>
      </c>
      <c r="E21" s="55">
        <v>1333582.7517003063</v>
      </c>
      <c r="F21" s="55">
        <v>-2085056.9249615986</v>
      </c>
    </row>
    <row r="22" spans="2:6" ht="8.25" customHeight="1">
      <c r="B22" s="47"/>
      <c r="C22" s="47"/>
      <c r="D22" s="47"/>
      <c r="E22" s="47"/>
      <c r="F22" s="47"/>
    </row>
    <row r="23" spans="2:6" ht="17.25" hidden="1" customHeight="1">
      <c r="B23" s="52" t="s">
        <v>21</v>
      </c>
      <c r="C23" s="53">
        <v>0</v>
      </c>
      <c r="D23" s="53">
        <v>0</v>
      </c>
      <c r="E23" s="53">
        <v>0</v>
      </c>
      <c r="F23" s="53">
        <v>0</v>
      </c>
    </row>
    <row r="24" spans="2:6" ht="17.25" hidden="1" customHeight="1">
      <c r="B24" s="58" t="s">
        <v>22</v>
      </c>
      <c r="C24" s="59">
        <v>6100312.8598600002</v>
      </c>
      <c r="D24" s="59">
        <v>6100312.8598600002</v>
      </c>
      <c r="E24" s="59">
        <v>6100312.8598600002</v>
      </c>
      <c r="F24" s="59">
        <v>0</v>
      </c>
    </row>
    <row r="25" spans="2:6" ht="17.25" hidden="1" customHeight="1">
      <c r="B25" s="58" t="s">
        <v>23</v>
      </c>
      <c r="C25" s="59">
        <v>0</v>
      </c>
      <c r="D25" s="59">
        <v>0</v>
      </c>
      <c r="E25" s="59">
        <v>0</v>
      </c>
      <c r="F25" s="59">
        <v>0</v>
      </c>
    </row>
    <row r="26" spans="2:6" ht="8.25" hidden="1" customHeight="1">
      <c r="B26" s="47"/>
      <c r="C26" s="47"/>
      <c r="D26" s="47"/>
      <c r="E26" s="47"/>
      <c r="F26" s="47"/>
    </row>
    <row r="27" spans="2:6" ht="17.25" customHeight="1">
      <c r="B27" s="60" t="s">
        <v>24</v>
      </c>
      <c r="C27" s="61">
        <v>156872.93833</v>
      </c>
      <c r="D27" s="61">
        <v>75697.433870000008</v>
      </c>
      <c r="E27" s="61">
        <v>107710.34254</v>
      </c>
      <c r="F27" s="61">
        <v>304419.07449095417</v>
      </c>
    </row>
    <row r="28" spans="2:6" ht="17.25" customHeight="1">
      <c r="B28" s="58" t="s">
        <v>25</v>
      </c>
      <c r="C28" s="59">
        <v>15455.182860000003</v>
      </c>
      <c r="D28" s="59">
        <v>42147.840060000002</v>
      </c>
      <c r="E28" s="59">
        <v>53473.903319999998</v>
      </c>
      <c r="F28" s="59">
        <v>74314.649365999998</v>
      </c>
    </row>
    <row r="29" spans="2:6" ht="17.25" customHeight="1">
      <c r="B29" s="58" t="s">
        <v>26</v>
      </c>
      <c r="C29" s="59">
        <v>129721.04355</v>
      </c>
      <c r="D29" s="59">
        <v>27315.824420000001</v>
      </c>
      <c r="E29" s="59">
        <v>44201.30386</v>
      </c>
      <c r="F29" s="59">
        <v>210735.90110516414</v>
      </c>
    </row>
    <row r="30" spans="2:6" ht="17.25" customHeight="1">
      <c r="B30" s="58" t="s">
        <v>27</v>
      </c>
      <c r="C30" s="59">
        <v>11696.711920000002</v>
      </c>
      <c r="D30" s="59">
        <v>6233.7693899999995</v>
      </c>
      <c r="E30" s="59">
        <v>10035.135359999998</v>
      </c>
      <c r="F30" s="59">
        <v>19368.524019790028</v>
      </c>
    </row>
    <row r="31" spans="2:6" ht="8.25" customHeight="1">
      <c r="B31" s="47"/>
      <c r="C31" s="47"/>
      <c r="D31" s="47"/>
      <c r="E31" s="47"/>
      <c r="F31" s="47"/>
    </row>
    <row r="32" spans="2:6" ht="17.25" customHeight="1">
      <c r="B32" s="54" t="s">
        <v>28</v>
      </c>
      <c r="C32" s="55">
        <v>532329.21652239957</v>
      </c>
      <c r="D32" s="55">
        <v>784347.078878748</v>
      </c>
      <c r="E32" s="55">
        <v>1225872.4091603062</v>
      </c>
      <c r="F32" s="55">
        <v>-2389475.9994525528</v>
      </c>
    </row>
    <row r="33" spans="2:6" ht="8.25" customHeight="1">
      <c r="B33" s="47"/>
      <c r="C33" s="47"/>
      <c r="D33" s="47"/>
      <c r="E33" s="47"/>
      <c r="F33" s="47"/>
    </row>
    <row r="34" spans="2:6" ht="17.25" customHeight="1">
      <c r="B34" s="60" t="s">
        <v>29</v>
      </c>
      <c r="C34" s="61">
        <v>-980959.2986499999</v>
      </c>
      <c r="D34" s="61">
        <v>-699256.13605000009</v>
      </c>
      <c r="E34" s="61">
        <v>-1153342.5926800002</v>
      </c>
      <c r="F34" s="61">
        <v>5373340.2904045573</v>
      </c>
    </row>
    <row r="35" spans="2:6" ht="8.25" customHeight="1">
      <c r="B35" s="47"/>
      <c r="C35" s="47"/>
      <c r="D35" s="47"/>
      <c r="E35" s="47"/>
      <c r="F35" s="47"/>
    </row>
    <row r="36" spans="2:6" ht="17.25" customHeight="1">
      <c r="B36" s="52" t="s">
        <v>30</v>
      </c>
      <c r="C36" s="53">
        <v>-448630.08212760033</v>
      </c>
      <c r="D36" s="53">
        <v>85090.94282874791</v>
      </c>
      <c r="E36" s="53">
        <v>72529.816480305977</v>
      </c>
      <c r="F36" s="53">
        <v>2983864.2909520045</v>
      </c>
    </row>
    <row r="37" spans="2:6" ht="17.25" customHeight="1">
      <c r="B37" s="52" t="s">
        <v>31</v>
      </c>
      <c r="C37" s="53">
        <v>493325.57299210568</v>
      </c>
      <c r="D37" s="53">
        <v>76471.467091549901</v>
      </c>
      <c r="E37" s="53">
        <v>89032.593439991411</v>
      </c>
      <c r="F37" s="53">
        <v>46683.261542607739</v>
      </c>
    </row>
    <row r="38" spans="2:6" ht="17.25" customHeight="1">
      <c r="B38" s="54" t="s">
        <v>32</v>
      </c>
      <c r="C38" s="55">
        <v>44695.490864505351</v>
      </c>
      <c r="D38" s="55">
        <v>161562.4099202978</v>
      </c>
      <c r="E38" s="55">
        <v>161562.40992029739</v>
      </c>
      <c r="F38" s="55">
        <v>3030547.5524946121</v>
      </c>
    </row>
    <row r="39" spans="2:6" ht="9" customHeight="1">
      <c r="C39" s="62"/>
      <c r="D39" s="62"/>
      <c r="E39" s="62"/>
      <c r="F39" s="62"/>
    </row>
    <row r="40" spans="2:6" ht="13.7" customHeight="1">
      <c r="B40" s="63" t="s">
        <v>33</v>
      </c>
      <c r="C40" s="63"/>
      <c r="D40" s="63"/>
      <c r="E40" s="63"/>
      <c r="F40" s="63"/>
    </row>
    <row r="41" spans="2:6" ht="13.7" customHeight="1">
      <c r="B41" s="63" t="s">
        <v>34</v>
      </c>
      <c r="C41" s="63"/>
      <c r="D41" s="63"/>
      <c r="E41" s="63"/>
      <c r="F41" s="63"/>
    </row>
    <row r="42" spans="2:6" ht="13.7" customHeight="1">
      <c r="B42" s="63" t="s">
        <v>35</v>
      </c>
      <c r="C42" s="63"/>
      <c r="D42" s="63"/>
      <c r="E42" s="63"/>
      <c r="F42" s="63"/>
    </row>
  </sheetData>
  <mergeCells count="8">
    <mergeCell ref="B42:F42"/>
    <mergeCell ref="B2:F2"/>
    <mergeCell ref="B40:F40"/>
    <mergeCell ref="B41:F41"/>
    <mergeCell ref="B3:F3"/>
    <mergeCell ref="B4:F4"/>
    <mergeCell ref="C6:E6"/>
    <mergeCell ref="B7:B8"/>
  </mergeCells>
  <printOptions horizontalCentered="1"/>
  <pageMargins left="0.70866141732283472" right="0.70866141732283472" top="0.57999999999999996" bottom="0.59" header="0.31496062992125984" footer="0.31496062992125984"/>
  <pageSetup paperSize="9" scale="83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61C41-CD8B-440C-BDC4-A8DCE5C93857}">
  <dimension ref="A1:U27"/>
  <sheetViews>
    <sheetView showGridLines="0" zoomScale="85" zoomScaleNormal="85" workbookViewId="0">
      <selection activeCell="K12" sqref="K12"/>
    </sheetView>
  </sheetViews>
  <sheetFormatPr defaultColWidth="11.42578125" defaultRowHeight="14.1"/>
  <cols>
    <col min="1" max="1" width="11.42578125" style="20"/>
    <col min="2" max="2" width="4.85546875" style="17" customWidth="1"/>
    <col min="3" max="3" width="24" style="17" customWidth="1"/>
    <col min="4" max="4" width="5.140625" style="17" customWidth="1"/>
    <col min="5" max="5" width="33.42578125" style="17" customWidth="1"/>
    <col min="6" max="6" width="39.85546875" style="17" customWidth="1"/>
    <col min="7" max="7" width="11.5703125" style="17" customWidth="1"/>
    <col min="8" max="8" width="1" style="16" customWidth="1"/>
    <col min="9" max="9" width="11.5703125" style="17" hidden="1" customWidth="1"/>
    <col min="10" max="12" width="11.85546875" style="17" customWidth="1"/>
    <col min="13" max="16384" width="11.42578125" style="20"/>
  </cols>
  <sheetData>
    <row r="1" spans="1:21" s="15" customFormat="1"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21" s="15" customFormat="1">
      <c r="B2" s="70" t="s">
        <v>36</v>
      </c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21" s="15" customFormat="1">
      <c r="B3" s="71" t="s">
        <v>37</v>
      </c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21" s="15" customFormat="1">
      <c r="B4" s="71" t="s">
        <v>38</v>
      </c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21" s="15" customFormat="1" ht="14.45" thickBot="1">
      <c r="B5" s="16"/>
      <c r="C5" s="16"/>
      <c r="D5" s="16"/>
      <c r="E5" s="16"/>
      <c r="F5" s="16"/>
      <c r="G5" s="16"/>
      <c r="H5" s="17"/>
      <c r="I5" s="18"/>
      <c r="J5" s="18"/>
      <c r="K5" s="18"/>
      <c r="L5" s="18"/>
    </row>
    <row r="6" spans="1:21" s="15" customFormat="1" ht="15.75" customHeight="1" thickTop="1">
      <c r="B6" s="72" t="s">
        <v>3</v>
      </c>
      <c r="C6" s="72"/>
      <c r="D6" s="72"/>
      <c r="E6" s="72"/>
      <c r="F6" s="72"/>
      <c r="G6" s="72"/>
      <c r="H6" s="44"/>
      <c r="I6" s="72" t="s">
        <v>39</v>
      </c>
      <c r="J6" s="72"/>
      <c r="K6" s="72"/>
      <c r="L6" s="40" t="s">
        <v>40</v>
      </c>
    </row>
    <row r="7" spans="1:21" s="15" customFormat="1" ht="13.5" customHeight="1" thickBot="1">
      <c r="B7" s="1"/>
      <c r="C7" s="1"/>
      <c r="D7" s="1"/>
      <c r="E7" s="1"/>
      <c r="F7" s="1"/>
      <c r="G7" s="1"/>
      <c r="H7" s="17"/>
      <c r="I7" s="1"/>
      <c r="J7" s="1"/>
      <c r="K7" s="1"/>
      <c r="L7" s="1"/>
    </row>
    <row r="8" spans="1:21" s="15" customFormat="1" ht="33.75" customHeight="1" thickBot="1">
      <c r="B8" s="73" t="s">
        <v>41</v>
      </c>
      <c r="C8" s="73"/>
      <c r="D8" s="73" t="s">
        <v>42</v>
      </c>
      <c r="E8" s="73"/>
      <c r="F8" s="2" t="s">
        <v>43</v>
      </c>
      <c r="G8" s="2" t="s">
        <v>44</v>
      </c>
      <c r="H8" s="17"/>
      <c r="I8" s="3" t="s">
        <v>45</v>
      </c>
      <c r="J8" s="3" t="s">
        <v>46</v>
      </c>
      <c r="K8" s="3" t="s">
        <v>47</v>
      </c>
      <c r="L8" s="3" t="s">
        <v>47</v>
      </c>
    </row>
    <row r="9" spans="1:21" s="15" customFormat="1" ht="6" customHeight="1" thickBot="1">
      <c r="B9" s="16"/>
      <c r="C9" s="16"/>
      <c r="D9" s="16"/>
      <c r="E9" s="16"/>
      <c r="F9" s="16"/>
      <c r="G9" s="16"/>
      <c r="H9" s="17"/>
      <c r="I9" s="16"/>
      <c r="J9" s="16"/>
      <c r="K9" s="16"/>
      <c r="L9" s="16"/>
    </row>
    <row r="10" spans="1:21" ht="27.75" customHeight="1">
      <c r="A10" s="15"/>
      <c r="B10" s="76" t="s">
        <v>48</v>
      </c>
      <c r="C10" s="77"/>
      <c r="D10" s="24" t="s">
        <v>49</v>
      </c>
      <c r="E10" s="24" t="s">
        <v>50</v>
      </c>
      <c r="F10" s="25" t="s">
        <v>51</v>
      </c>
      <c r="G10" s="41" t="s">
        <v>52</v>
      </c>
      <c r="H10" s="26"/>
      <c r="I10" s="27"/>
      <c r="J10" s="28">
        <f>+'[1]RESUMEN 1'!$P$29</f>
        <v>75.123425260869567</v>
      </c>
      <c r="K10" s="28">
        <f>+'[1]RESUMEN 1'!$Q$29</f>
        <v>76.231785065753428</v>
      </c>
      <c r="L10" s="28">
        <f>+'[2]11-PO'!$L$11</f>
        <v>77.10586350340958</v>
      </c>
      <c r="M10" s="19"/>
      <c r="N10" s="19"/>
      <c r="O10" s="15"/>
      <c r="P10" s="15"/>
      <c r="Q10" s="15"/>
      <c r="R10" s="15"/>
      <c r="S10" s="15"/>
      <c r="T10" s="15"/>
      <c r="U10" s="15"/>
    </row>
    <row r="11" spans="1:21" ht="27.75" customHeight="1">
      <c r="A11" s="15"/>
      <c r="B11" s="78"/>
      <c r="C11" s="79"/>
      <c r="D11" s="29" t="s">
        <v>53</v>
      </c>
      <c r="E11" s="29" t="s">
        <v>54</v>
      </c>
      <c r="F11" s="38" t="s">
        <v>51</v>
      </c>
      <c r="G11" s="42" t="s">
        <v>55</v>
      </c>
      <c r="H11" s="31"/>
      <c r="I11" s="32"/>
      <c r="J11" s="39">
        <f>+'[1]RESUMEN 1'!$P$30</f>
        <v>0.23651815185493164</v>
      </c>
      <c r="K11" s="39">
        <f>+'[1]RESUMEN 1'!$Q$30</f>
        <v>0.25201102814333548</v>
      </c>
      <c r="L11" s="39">
        <f>+'[2]11-PO'!$L$12</f>
        <v>0.25643829158993969</v>
      </c>
      <c r="M11" s="19"/>
      <c r="N11" s="19"/>
      <c r="O11" s="15"/>
      <c r="P11" s="15"/>
      <c r="Q11" s="15"/>
      <c r="R11" s="15"/>
      <c r="S11" s="15"/>
      <c r="T11" s="15"/>
      <c r="U11" s="15"/>
    </row>
    <row r="12" spans="1:21" ht="27.75" customHeight="1">
      <c r="A12" s="15"/>
      <c r="B12" s="80" t="s">
        <v>56</v>
      </c>
      <c r="C12" s="81"/>
      <c r="D12" s="29" t="s">
        <v>57</v>
      </c>
      <c r="E12" s="29" t="s">
        <v>58</v>
      </c>
      <c r="F12" s="30" t="s">
        <v>59</v>
      </c>
      <c r="G12" s="42" t="s">
        <v>60</v>
      </c>
      <c r="H12" s="31"/>
      <c r="I12" s="32"/>
      <c r="J12" s="33">
        <f>+'[1]RESUMEN 1'!$P$31</f>
        <v>23.924639170000201</v>
      </c>
      <c r="K12" s="33">
        <f>+'[1]RESUMEN 1'!$Q$31</f>
        <v>12.600000000000005</v>
      </c>
      <c r="L12" s="33">
        <f>+'[2]11-PO'!$L$13</f>
        <v>47.689299805198083</v>
      </c>
      <c r="M12" s="19"/>
      <c r="N12" s="19"/>
      <c r="O12" s="15"/>
      <c r="P12" s="15"/>
      <c r="Q12" s="15"/>
      <c r="R12" s="15"/>
      <c r="S12" s="15"/>
      <c r="T12" s="15"/>
      <c r="U12" s="15"/>
    </row>
    <row r="13" spans="1:21" ht="27.75" customHeight="1">
      <c r="A13" s="15"/>
      <c r="B13" s="82"/>
      <c r="C13" s="83"/>
      <c r="D13" s="29" t="s">
        <v>61</v>
      </c>
      <c r="E13" s="29" t="s">
        <v>62</v>
      </c>
      <c r="F13" s="30" t="s">
        <v>59</v>
      </c>
      <c r="G13" s="42" t="s">
        <v>60</v>
      </c>
      <c r="H13" s="31"/>
      <c r="I13" s="32"/>
      <c r="J13" s="33">
        <f>+'[1]RESUMEN 1'!$P$32</f>
        <v>10.017244134074055</v>
      </c>
      <c r="K13" s="33">
        <f>+'[1]RESUMEN 1'!$Q$32</f>
        <v>53.360772742505091</v>
      </c>
      <c r="L13" s="33">
        <f>+'[2]11-PO'!$L$14</f>
        <v>46.027520778959342</v>
      </c>
      <c r="M13" s="19"/>
      <c r="N13" s="19"/>
      <c r="O13" s="15"/>
      <c r="P13" s="15"/>
      <c r="Q13" s="15"/>
      <c r="R13" s="15"/>
      <c r="S13" s="15"/>
      <c r="T13" s="15"/>
      <c r="U13" s="15"/>
    </row>
    <row r="14" spans="1:21" ht="27.75" customHeight="1">
      <c r="A14" s="15"/>
      <c r="B14" s="80" t="s">
        <v>63</v>
      </c>
      <c r="C14" s="81"/>
      <c r="D14" s="29" t="s">
        <v>64</v>
      </c>
      <c r="E14" s="29" t="s">
        <v>65</v>
      </c>
      <c r="F14" s="30" t="s">
        <v>66</v>
      </c>
      <c r="G14" s="42" t="s">
        <v>52</v>
      </c>
      <c r="H14" s="31"/>
      <c r="I14" s="32"/>
      <c r="J14" s="45">
        <f>+'[1]RESUMEN 1'!$P$33</f>
        <v>72.623685652173918</v>
      </c>
      <c r="K14" s="45">
        <f>+'[1]RESUMEN 1'!$Q$33</f>
        <v>65.054596684931511</v>
      </c>
      <c r="L14" s="45">
        <f>+'[2]11-PO'!$L$15</f>
        <v>65.863602629122994</v>
      </c>
      <c r="M14" s="19"/>
      <c r="N14" s="19"/>
      <c r="O14" s="15"/>
      <c r="P14" s="15"/>
      <c r="Q14" s="15"/>
      <c r="R14" s="15"/>
      <c r="S14" s="15"/>
      <c r="T14" s="15"/>
      <c r="U14" s="15"/>
    </row>
    <row r="15" spans="1:21" ht="27.75" customHeight="1">
      <c r="A15" s="15"/>
      <c r="B15" s="84"/>
      <c r="C15" s="85"/>
      <c r="D15" s="29" t="s">
        <v>67</v>
      </c>
      <c r="E15" s="29" t="s">
        <v>68</v>
      </c>
      <c r="F15" s="30" t="s">
        <v>69</v>
      </c>
      <c r="G15" s="42" t="s">
        <v>70</v>
      </c>
      <c r="H15" s="31"/>
      <c r="I15" s="32"/>
      <c r="J15" s="45">
        <f>+'[1]RESUMEN 1'!$P$34</f>
        <v>8.0753116420988942</v>
      </c>
      <c r="K15" s="45">
        <f>+'[1]RESUMEN 1'!$Q$34</f>
        <v>9.6754967280530018</v>
      </c>
      <c r="L15" s="45">
        <f>+'[2]11-PO'!$L$16</f>
        <v>9.7279620232054498</v>
      </c>
      <c r="M15" s="19"/>
      <c r="N15" s="19"/>
      <c r="O15" s="15"/>
      <c r="P15" s="15"/>
      <c r="Q15" s="15"/>
      <c r="R15" s="15"/>
      <c r="S15" s="15"/>
      <c r="T15" s="15"/>
      <c r="U15" s="15"/>
    </row>
    <row r="16" spans="1:21" ht="27.75" customHeight="1">
      <c r="A16" s="15"/>
      <c r="B16" s="84"/>
      <c r="C16" s="85"/>
      <c r="D16" s="29" t="s">
        <v>71</v>
      </c>
      <c r="E16" s="29" t="s">
        <v>72</v>
      </c>
      <c r="F16" s="30" t="s">
        <v>69</v>
      </c>
      <c r="G16" s="42" t="s">
        <v>70</v>
      </c>
      <c r="H16" s="31"/>
      <c r="I16" s="32"/>
      <c r="J16" s="45">
        <f>+'[1]RESUMEN 1'!$P$35</f>
        <v>31.59286350957197</v>
      </c>
      <c r="K16" s="45">
        <f>+'[1]RESUMEN 1'!$Q$35</f>
        <v>32.923614179223186</v>
      </c>
      <c r="L16" s="45">
        <f>+'[2]11-PO'!$L$17</f>
        <v>34.69234666400844</v>
      </c>
      <c r="M16" s="19"/>
      <c r="N16" s="19"/>
      <c r="O16" s="15"/>
      <c r="P16" s="15"/>
      <c r="Q16" s="15"/>
      <c r="R16" s="15"/>
      <c r="S16" s="15"/>
      <c r="T16" s="15"/>
      <c r="U16" s="15"/>
    </row>
    <row r="17" spans="1:21" ht="27.75" customHeight="1">
      <c r="A17" s="15"/>
      <c r="B17" s="84"/>
      <c r="C17" s="85"/>
      <c r="D17" s="29" t="s">
        <v>73</v>
      </c>
      <c r="E17" s="29" t="s">
        <v>74</v>
      </c>
      <c r="F17" s="30" t="s">
        <v>69</v>
      </c>
      <c r="G17" s="42" t="s">
        <v>70</v>
      </c>
      <c r="H17" s="31"/>
      <c r="I17" s="32"/>
      <c r="J17" s="45">
        <f>+'[1]RESUMEN 1'!$P$36</f>
        <v>35.587046473342518</v>
      </c>
      <c r="K17" s="45">
        <f>+'[1]RESUMEN 1'!$Q$36</f>
        <v>32.338691331324981</v>
      </c>
      <c r="L17" s="45">
        <f>+'[2]11-PO'!$L$18</f>
        <v>33.245625987575615</v>
      </c>
      <c r="M17" s="19"/>
      <c r="N17" s="19"/>
      <c r="O17" s="15"/>
      <c r="P17" s="15"/>
      <c r="Q17" s="15"/>
      <c r="R17" s="15"/>
      <c r="S17" s="15"/>
      <c r="T17" s="15"/>
      <c r="U17" s="15"/>
    </row>
    <row r="18" spans="1:21" ht="27.75" customHeight="1">
      <c r="A18" s="15"/>
      <c r="B18" s="84"/>
      <c r="C18" s="85"/>
      <c r="D18" s="29" t="s">
        <v>75</v>
      </c>
      <c r="E18" s="29" t="s">
        <v>76</v>
      </c>
      <c r="F18" s="30" t="s">
        <v>69</v>
      </c>
      <c r="G18" s="42" t="s">
        <v>70</v>
      </c>
      <c r="H18" s="31"/>
      <c r="I18" s="32"/>
      <c r="J18" s="45">
        <f>+'[1]RESUMEN 1'!$P$37</f>
        <v>50.628496737717576</v>
      </c>
      <c r="K18" s="45">
        <f>+'[1]RESUMEN 1'!$Q$37</f>
        <v>55.192137876679162</v>
      </c>
      <c r="L18" s="45">
        <f>+'[2]11-PO'!$L$19</f>
        <v>57.570174384819808</v>
      </c>
      <c r="M18" s="19"/>
      <c r="N18" s="19"/>
      <c r="O18" s="15"/>
      <c r="P18" s="15"/>
      <c r="Q18" s="15"/>
      <c r="R18" s="15"/>
      <c r="S18" s="15"/>
      <c r="T18" s="15"/>
      <c r="U18" s="15"/>
    </row>
    <row r="19" spans="1:21" ht="27.75" customHeight="1" thickBot="1">
      <c r="A19" s="15"/>
      <c r="B19" s="86"/>
      <c r="C19" s="87"/>
      <c r="D19" s="34" t="s">
        <v>77</v>
      </c>
      <c r="E19" s="34" t="s">
        <v>78</v>
      </c>
      <c r="F19" s="35" t="s">
        <v>79</v>
      </c>
      <c r="G19" s="43" t="s">
        <v>60</v>
      </c>
      <c r="H19" s="36"/>
      <c r="I19" s="37"/>
      <c r="J19" s="46">
        <f>+'[1]RESUMEN 1'!$P$38</f>
        <v>115.33254500914816</v>
      </c>
      <c r="K19" s="46">
        <f>+'[1]RESUMEN 1'!$Q$38</f>
        <v>218.92097723493811</v>
      </c>
      <c r="L19" s="46">
        <f>+'[2]11-PO'!$L$20</f>
        <v>202.25555192225545</v>
      </c>
      <c r="M19" s="19"/>
      <c r="N19" s="19"/>
      <c r="O19" s="15"/>
      <c r="P19" s="15"/>
      <c r="Q19" s="15"/>
      <c r="R19" s="15"/>
      <c r="S19" s="15"/>
      <c r="T19" s="15"/>
      <c r="U19" s="15"/>
    </row>
    <row r="20" spans="1:21" s="15" customFormat="1">
      <c r="B20" s="12"/>
      <c r="C20" s="4"/>
      <c r="D20" s="4"/>
      <c r="E20" s="4"/>
      <c r="F20" s="4"/>
      <c r="G20" s="4"/>
      <c r="H20" s="17"/>
      <c r="I20" s="5"/>
      <c r="J20" s="5"/>
      <c r="K20" s="5"/>
      <c r="L20" s="5"/>
    </row>
    <row r="21" spans="1:21" s="15" customFormat="1" ht="14.25" customHeight="1">
      <c r="B21" s="14" t="s">
        <v>80</v>
      </c>
      <c r="C21" s="8"/>
      <c r="D21" s="8"/>
      <c r="E21" s="8"/>
      <c r="F21" s="8"/>
      <c r="G21" s="8"/>
      <c r="H21" s="9"/>
      <c r="I21" s="10"/>
      <c r="J21" s="10"/>
      <c r="K21" s="10"/>
      <c r="L21" s="11"/>
    </row>
    <row r="22" spans="1:21" s="15" customFormat="1" ht="14.25" customHeight="1">
      <c r="B22" s="74" t="s">
        <v>81</v>
      </c>
      <c r="C22" s="74"/>
      <c r="D22" s="74"/>
      <c r="E22" s="74"/>
      <c r="F22" s="74"/>
      <c r="G22" s="74"/>
      <c r="H22" s="74"/>
      <c r="I22" s="74"/>
      <c r="J22" s="74"/>
      <c r="K22" s="74"/>
      <c r="L22" s="75"/>
    </row>
    <row r="23" spans="1:21" s="15" customFormat="1" ht="14.25" customHeight="1">
      <c r="B23" s="74" t="s">
        <v>82</v>
      </c>
      <c r="C23" s="74"/>
      <c r="D23" s="74"/>
      <c r="E23" s="74"/>
      <c r="F23" s="74"/>
      <c r="G23" s="74"/>
      <c r="H23" s="74"/>
      <c r="I23" s="74"/>
      <c r="J23" s="74"/>
      <c r="K23" s="74"/>
      <c r="L23" s="75"/>
    </row>
    <row r="24" spans="1:21" s="15" customFormat="1" ht="14.25" customHeight="1">
      <c r="B24" s="68" t="s">
        <v>83</v>
      </c>
      <c r="C24" s="68"/>
      <c r="D24" s="68"/>
      <c r="E24" s="68"/>
      <c r="F24" s="68"/>
      <c r="G24" s="68"/>
      <c r="H24" s="68"/>
      <c r="I24" s="68"/>
      <c r="J24" s="68"/>
      <c r="K24" s="68"/>
      <c r="L24" s="69"/>
    </row>
    <row r="25" spans="1:21" s="15" customFormat="1" ht="14.25" customHeight="1"/>
    <row r="26" spans="1:21" s="15" customFormat="1" ht="14.25" customHeight="1">
      <c r="B26" s="21"/>
      <c r="C26" s="22"/>
      <c r="D26" s="22"/>
      <c r="E26" s="22"/>
      <c r="F26" s="22"/>
      <c r="G26" s="22"/>
      <c r="H26" s="16"/>
      <c r="I26" s="23"/>
      <c r="J26" s="23"/>
      <c r="K26" s="23"/>
      <c r="L26" s="23"/>
    </row>
    <row r="27" spans="1:21" s="15" customFormat="1">
      <c r="B27" s="13"/>
      <c r="C27" s="6"/>
      <c r="D27" s="6"/>
      <c r="E27" s="6"/>
      <c r="F27" s="6"/>
      <c r="G27" s="6"/>
      <c r="H27" s="16"/>
      <c r="I27" s="7"/>
      <c r="J27" s="7"/>
      <c r="K27" s="7"/>
      <c r="L27" s="7"/>
    </row>
  </sheetData>
  <mergeCells count="13">
    <mergeCell ref="B24:L24"/>
    <mergeCell ref="B2:L2"/>
    <mergeCell ref="B3:L3"/>
    <mergeCell ref="B4:L4"/>
    <mergeCell ref="B6:G6"/>
    <mergeCell ref="I6:K6"/>
    <mergeCell ref="B8:C8"/>
    <mergeCell ref="D8:E8"/>
    <mergeCell ref="B23:L23"/>
    <mergeCell ref="B22:L22"/>
    <mergeCell ref="B10:C11"/>
    <mergeCell ref="B12:C13"/>
    <mergeCell ref="B14:C19"/>
  </mergeCells>
  <printOptions horizontalCentered="1"/>
  <pageMargins left="0.70866141732283472" right="0.70866141732283472" top="0.74803149606299213" bottom="0.51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9b28d-ee3f-44c3-945a-069e39fcd5cb">
      <Terms xmlns="http://schemas.microsoft.com/office/infopath/2007/PartnerControls"/>
    </lcf76f155ced4ddcb4097134ff3c332f>
    <TaxCatchAll xmlns="4c8012e0-a992-4e03-af94-d284d8e0dd6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C02788AD2093D4FB857597885C100A4" ma:contentTypeVersion="10" ma:contentTypeDescription="Crear nuevo documento." ma:contentTypeScope="" ma:versionID="5a123e5d792f40e5b5da6407fd5ef1b4">
  <xsd:schema xmlns:xsd="http://www.w3.org/2001/XMLSchema" xmlns:xs="http://www.w3.org/2001/XMLSchema" xmlns:p="http://schemas.microsoft.com/office/2006/metadata/properties" xmlns:ns2="dce9b28d-ee3f-44c3-945a-069e39fcd5cb" xmlns:ns3="4c8012e0-a992-4e03-af94-d284d8e0dd62" targetNamespace="http://schemas.microsoft.com/office/2006/metadata/properties" ma:root="true" ma:fieldsID="021c5c42c60b7c0a45d7e0fd9904b8d6" ns2:_="" ns3:_="">
    <xsd:import namespace="dce9b28d-ee3f-44c3-945a-069e39fcd5cb"/>
    <xsd:import namespace="4c8012e0-a992-4e03-af94-d284d8e0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9b28d-ee3f-44c3-945a-069e39fcd5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fde4cf7-93b5-49b4-a668-6dc439377a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8012e0-a992-4e03-af94-d284d8e0dd6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4ebfaf-a27b-4828-920e-bb710ca8db65}" ma:internalName="TaxCatchAll" ma:showField="CatchAllData" ma:web="4c8012e0-a992-4e03-af94-d284d8e0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E4F2C5-3D38-4173-9341-28509D7306B6}"/>
</file>

<file path=customXml/itemProps2.xml><?xml version="1.0" encoding="utf-8"?>
<ds:datastoreItem xmlns:ds="http://schemas.openxmlformats.org/officeDocument/2006/customXml" ds:itemID="{62424441-BF2B-4D74-BAB9-BD49AFD25905}"/>
</file>

<file path=customXml/itemProps3.xml><?xml version="1.0" encoding="utf-8"?>
<ds:datastoreItem xmlns:ds="http://schemas.openxmlformats.org/officeDocument/2006/customXml" ds:itemID="{2640F903-1C3B-4AC5-9C3C-304E2297B553}"/>
</file>

<file path=docProps/app.xml><?xml version="1.0" encoding="utf-8"?>
<Properties xmlns="http://schemas.openxmlformats.org/officeDocument/2006/extended-properties" xmlns:vt="http://schemas.openxmlformats.org/officeDocument/2006/docPropsVTypes"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2015-05-04T14:19:13Z</dcterms:created>
  <dcterms:modified xsi:type="dcterms:W3CDTF">2026-08-05T20:19:52Z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2. Formatos II trimestre 2016.xlsx</vt:lpwstr>
  </property>
  <property fmtid="{D5CDD505-2E9C-101B-9397-08002B2CF9AE}" pid="3" name="ContentTypeId">
    <vt:lpwstr>0x0101002C02788AD2093D4FB857597885C100A4</vt:lpwstr>
  </property>
</Properties>
</file>