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PETROPERU\TRANSPARENCIA\24 - I TRIMESTRE\PROYECTOS\"/>
    </mc:Choice>
  </mc:AlternateContent>
  <xr:revisionPtr revIDLastSave="0" documentId="13_ncr:1_{3F965D98-BEC5-4B95-8BB2-B9DF59F4516B}" xr6:coauthVersionLast="47" xr6:coauthVersionMax="47" xr10:uidLastSave="{00000000-0000-0000-0000-000000000000}"/>
  <bookViews>
    <workbookView xWindow="-120" yWindow="-120" windowWidth="29040" windowHeight="15225" firstSheet="1" activeTab="1" xr2:uid="{CA3A7D46-E05E-4F0E-93A7-E7E2BB76EFC3}"/>
  </bookViews>
  <sheets>
    <sheet name="Hoja1" sheetId="12" state="hidden" r:id="rId1"/>
    <sheet name="TERMINAL ILO" sheetId="2" r:id="rId2"/>
  </sheets>
  <definedNames>
    <definedName name="_xlnm.Print_Area" localSheetId="1">'TERMINAL ILO'!$B$2:$J$27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8" i="2" l="1"/>
  <c r="E20" i="2"/>
  <c r="M23" i="2" l="1"/>
  <c r="M24" i="2" s="1"/>
  <c r="N22" i="2" s="1"/>
  <c r="F20" i="2"/>
  <c r="G20" i="2" l="1"/>
</calcChain>
</file>

<file path=xl/sharedStrings.xml><?xml version="1.0" encoding="utf-8"?>
<sst xmlns="http://schemas.openxmlformats.org/spreadsheetml/2006/main" count="44" uniqueCount="36">
  <si>
    <t>FORMATO N°17</t>
  </si>
  <si>
    <t>PETROPERÚ S.A. - FICHAS DE PROYECTOS DE INVERSIÓN</t>
  </si>
  <si>
    <t>1. Descripción</t>
  </si>
  <si>
    <t>2. Componentes de la inversión</t>
  </si>
  <si>
    <t>3. Fuente de financiamiento</t>
  </si>
  <si>
    <t xml:space="preserve">Componentes </t>
  </si>
  <si>
    <t>Avance Financiero (MS/)</t>
  </si>
  <si>
    <t>Ejecución Acumulada</t>
  </si>
  <si>
    <t>Total</t>
  </si>
  <si>
    <t>5. Principales actividades ejecutadas y situación actual</t>
  </si>
  <si>
    <t>CONSTRUCCIÓN NUEVO TERMINAL ILO</t>
  </si>
  <si>
    <t xml:space="preserve">Ubicado en la provincia Ilo, con una capacidad de almacenamiento de 1,053 MB. y 19 brazos de descarga y 01 de carga que se desarrollará en 4 etapas. La 1º Etapa consta de una capacidad de 296 MBls, 16 brazos de descarga y 01 de carga. 
También incluirá 03 tuberías submarinas de 18”, 14” y 10” y un amarradero multiboyas. </t>
  </si>
  <si>
    <t>• 	Obras civiles y sanitarias.
• 	Trabajos metalmecánicos.
• 	Sistema contra incendio.
• 	Tanques de almacenamiento de combustibles líquidos y líneas submarinas.
• 	Mobiliarios y equipos de oficina.</t>
  </si>
  <si>
    <t>Recursos propios de PETROPERÚ S.A.</t>
  </si>
  <si>
    <t>Estudios y Permisos</t>
  </si>
  <si>
    <t>---</t>
  </si>
  <si>
    <t>-</t>
  </si>
  <si>
    <t xml:space="preserve">Adquisición de Terreno </t>
  </si>
  <si>
    <t>Construcción de edificaciones y adquisición de equipos</t>
  </si>
  <si>
    <t>inv total IP</t>
  </si>
  <si>
    <t>Los estudios forman parte del acum</t>
  </si>
  <si>
    <t>Real 
al Trim I</t>
  </si>
  <si>
    <t>4. Avance físico y financiero al Trim I</t>
  </si>
  <si>
    <t xml:space="preserve">
Programado al Trim I</t>
  </si>
  <si>
    <t>Ejecución 
Año 2024</t>
  </si>
  <si>
    <t>26.4</t>
  </si>
  <si>
    <t>28.7</t>
  </si>
  <si>
    <t>ACUM A DIC 2023</t>
  </si>
  <si>
    <t>EJEC A MAR 2024</t>
  </si>
  <si>
    <t>- En el 2023, se culminó la procura de equipos y materiales en el marco de la resolución de contrato con Felguera I.H.I. S.A., debido a ello se ejecuta el servicio para su preservación.
- Se concluyó el proceso de revisión del alcance del proyecto identificándose nuevos requerimientos, así como permisología pendiente, por lo que fue necesaria la actualización de la ingeniería de detalle, la misma que es ejecutada por la Cía. AYESA, a fin de obtener el monto de inversión actualizado. Se estima concluir la elaboración del estudio en agosto del presente año.</t>
  </si>
  <si>
    <r>
      <t>Avance Físico</t>
    </r>
    <r>
      <rPr>
        <b/>
        <vertAlign val="superscript"/>
        <sz val="16"/>
        <rFont val="Calibri"/>
        <family val="2"/>
        <scheme val="minor"/>
      </rPr>
      <t>3</t>
    </r>
    <r>
      <rPr>
        <b/>
        <sz val="16"/>
        <rFont val="Calibri"/>
        <family val="2"/>
        <scheme val="minor"/>
      </rPr>
      <t xml:space="preserve"> (%)</t>
    </r>
  </si>
  <si>
    <r>
      <t>Inversión
 Total</t>
    </r>
    <r>
      <rPr>
        <b/>
        <vertAlign val="superscript"/>
        <sz val="16"/>
        <rFont val="Calibri"/>
        <family val="2"/>
        <scheme val="minor"/>
      </rPr>
      <t xml:space="preserve"> 1</t>
    </r>
  </si>
  <si>
    <r>
      <t>Presupuesto
Año 2024</t>
    </r>
    <r>
      <rPr>
        <b/>
        <vertAlign val="superscript"/>
        <sz val="16"/>
        <rFont val="Calibri"/>
        <family val="2"/>
        <scheme val="minor"/>
      </rPr>
      <t>2</t>
    </r>
  </si>
  <si>
    <r>
      <rPr>
        <vertAlign val="superscript"/>
        <sz val="12"/>
        <color theme="1"/>
        <rFont val="Calibri"/>
        <family val="2"/>
        <scheme val="minor"/>
      </rPr>
      <t>1</t>
    </r>
    <r>
      <rPr>
        <sz val="12"/>
        <color theme="1"/>
        <rFont val="Calibri"/>
        <family val="2"/>
        <scheme val="minor"/>
      </rPr>
      <t xml:space="preserve"> Revaluación del proyecto aprobada con Acuerdo de Directorio A/D N°062-2015-PP (incluye la adquisición de terreno). Actualmente en proceso de actualización.</t>
    </r>
  </si>
  <si>
    <r>
      <rPr>
        <vertAlign val="superscript"/>
        <sz val="12"/>
        <rFont val="Calibri"/>
        <family val="2"/>
        <scheme val="minor"/>
      </rPr>
      <t>2</t>
    </r>
    <r>
      <rPr>
        <sz val="12"/>
        <rFont val="Calibri"/>
        <family val="2"/>
        <scheme val="minor"/>
      </rPr>
      <t xml:space="preserve"> Aprobado con A/D N°0166-2023-PP el 14.12.2023.</t>
    </r>
  </si>
  <si>
    <r>
      <rPr>
        <vertAlign val="superscript"/>
        <sz val="12"/>
        <rFont val="Calibri"/>
        <family val="2"/>
        <scheme val="minor"/>
      </rPr>
      <t>3</t>
    </r>
    <r>
      <rPr>
        <sz val="12"/>
        <rFont val="Calibri"/>
        <family val="2"/>
        <scheme val="minor"/>
      </rPr>
      <t xml:space="preserve"> De acuerdo a la revisión de línea base del proyecto realizada en setiembre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</si>
</sst>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S_/_._-;\-* #,##0.00\ _S_/_._-;_-* &quot;-&quot;??\ _S_/_.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sz val="16"/>
      <color theme="1"/>
      <name val="Calibri"/>
      <family val="2"/>
      <scheme val="minor"/>
    </font>
    <font>
      <sz val="8"/>
      <name val="Calibri"/>
      <family val="2"/>
      <scheme val="minor"/>
    </font>
    <font>
      <sz val="11"/>
      <name val="Calibri"/>
      <family val="2"/>
      <scheme val="minor"/>
    </font>
    <font>
      <b/>
      <sz val="16"/>
      <color theme="1"/>
      <name val="Calibri"/>
      <family val="2"/>
      <scheme val="minor"/>
    </font>
    <font>
      <b/>
      <sz val="16"/>
      <name val="Calibri"/>
      <family val="2"/>
      <scheme val="minor"/>
    </font>
    <font>
      <sz val="12"/>
      <color theme="1"/>
      <name val="Calibri"/>
      <family val="2"/>
      <scheme val="minor"/>
    </font>
    <font>
      <vertAlign val="superscript"/>
      <sz val="12"/>
      <color theme="1"/>
      <name val="Calibri"/>
      <family val="2"/>
      <scheme val="minor"/>
    </font>
    <font>
      <b/>
      <vertAlign val="superscript"/>
      <sz val="16"/>
      <name val="Calibri"/>
      <family val="2"/>
      <scheme val="minor"/>
    </font>
    <font>
      <sz val="16"/>
      <name val="Calibri"/>
      <family val="2"/>
      <scheme val="minor"/>
    </font>
    <font>
      <sz val="12"/>
      <name val="Calibri"/>
      <family val="2"/>
      <scheme val="minor"/>
    </font>
    <font>
      <vertAlign val="superscript"/>
      <sz val="12"/>
      <name val="Calibri"/>
      <family val="2"/>
      <scheme val="minor"/>
    </font>
    <font>
      <sz val="12"/>
      <color rgb="FFFF000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right/>
      <top style="medium">
        <color theme="0" tint="-0.499984740745262"/>
      </top>
      <bottom/>
      <diagonal/>
    </border>
    <border>
      <left/>
      <right/>
      <top style="medium">
        <color theme="0" tint="-0.499984740745262"/>
      </top>
      <bottom style="medium">
        <color theme="0" tint="-0.499984740745262"/>
      </bottom>
      <diagonal/>
    </border>
    <border>
      <left/>
      <right/>
      <top/>
      <bottom style="medium">
        <color theme="0" tint="-0.499984740745262"/>
      </bottom>
      <diagonal/>
    </border>
    <border>
      <left/>
      <right/>
      <top style="medium">
        <color theme="0" tint="-0.499984740745262"/>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44">
    <xf numFmtId="0" fontId="0" fillId="0" borderId="0" xfId="0"/>
    <xf numFmtId="0" fontId="2" fillId="2" borderId="0" xfId="0" applyFont="1" applyFill="1"/>
    <xf numFmtId="0" fontId="4" fillId="2" borderId="0" xfId="0" applyFont="1" applyFill="1"/>
    <xf numFmtId="3" fontId="4" fillId="2" borderId="0" xfId="0" applyNumberFormat="1" applyFont="1" applyFill="1"/>
    <xf numFmtId="3" fontId="4" fillId="2" borderId="0" xfId="0" applyNumberFormat="1" applyFont="1" applyFill="1" applyAlignment="1">
      <alignment horizontal="center"/>
    </xf>
    <xf numFmtId="3" fontId="4" fillId="2" borderId="0" xfId="0" applyNumberFormat="1" applyFont="1" applyFill="1" applyAlignment="1">
      <alignment horizontal="center" wrapText="1"/>
    </xf>
    <xf numFmtId="166" fontId="4" fillId="2" borderId="0" xfId="0" applyNumberFormat="1" applyFont="1" applyFill="1"/>
    <xf numFmtId="165" fontId="4" fillId="2" borderId="0" xfId="0" applyNumberFormat="1" applyFont="1" applyFill="1"/>
    <xf numFmtId="0" fontId="0" fillId="2" borderId="0" xfId="0" applyFont="1" applyFill="1"/>
    <xf numFmtId="0" fontId="5" fillId="2" borderId="0" xfId="0" applyFont="1" applyFill="1"/>
    <xf numFmtId="3" fontId="2" fillId="2" borderId="0" xfId="0" applyNumberFormat="1" applyFont="1" applyFill="1"/>
    <xf numFmtId="165" fontId="6" fillId="2" borderId="2" xfId="1" applyNumberFormat="1" applyFont="1" applyFill="1" applyBorder="1" applyAlignment="1">
      <alignment horizontal="center" vertical="center" wrapText="1"/>
    </xf>
    <xf numFmtId="49" fontId="6" fillId="2" borderId="2" xfId="1" applyNumberFormat="1" applyFont="1" applyFill="1" applyBorder="1" applyAlignment="1">
      <alignment horizontal="center" vertical="center" wrapText="1"/>
    </xf>
    <xf numFmtId="0" fontId="6" fillId="2" borderId="2" xfId="1" applyNumberFormat="1" applyFont="1" applyFill="1" applyBorder="1" applyAlignment="1">
      <alignment horizontal="center" vertical="center" wrapText="1"/>
    </xf>
    <xf numFmtId="165" fontId="6" fillId="2" borderId="2" xfId="1" applyNumberFormat="1" applyFont="1" applyFill="1" applyBorder="1" applyAlignment="1">
      <alignment horizontal="center" vertical="top" wrapText="1"/>
    </xf>
    <xf numFmtId="0" fontId="2" fillId="2" borderId="4" xfId="0" applyFont="1" applyFill="1" applyBorder="1" applyAlignment="1">
      <alignment vertical="center" wrapText="1"/>
    </xf>
    <xf numFmtId="3" fontId="10" fillId="2" borderId="5" xfId="0" applyNumberFormat="1" applyFont="1" applyFill="1" applyBorder="1" applyAlignment="1">
      <alignment horizontal="center" vertical="center"/>
    </xf>
    <xf numFmtId="3" fontId="10" fillId="2" borderId="5" xfId="0" applyNumberFormat="1" applyFont="1" applyFill="1" applyBorder="1" applyAlignment="1">
      <alignment horizontal="center" vertical="center" wrapText="1"/>
    </xf>
    <xf numFmtId="0" fontId="10" fillId="2" borderId="0" xfId="0" applyFont="1" applyFill="1"/>
    <xf numFmtId="49" fontId="10" fillId="2" borderId="5" xfId="0" applyNumberFormat="1" applyFont="1" applyFill="1" applyBorder="1" applyAlignment="1">
      <alignment horizontal="center" vertical="center"/>
    </xf>
    <xf numFmtId="49" fontId="10" fillId="2" borderId="4" xfId="0" applyNumberFormat="1" applyFont="1" applyFill="1" applyBorder="1" applyAlignment="1">
      <alignment horizontal="center" vertical="center"/>
    </xf>
    <xf numFmtId="0" fontId="2" fillId="2" borderId="6" xfId="0" applyFont="1" applyFill="1" applyBorder="1" applyAlignment="1">
      <alignment vertical="center" wrapText="1"/>
    </xf>
    <xf numFmtId="3" fontId="10" fillId="2" borderId="6" xfId="0" applyNumberFormat="1" applyFont="1" applyFill="1" applyBorder="1" applyAlignment="1">
      <alignment horizontal="center" vertical="center"/>
    </xf>
    <xf numFmtId="3" fontId="10" fillId="2" borderId="6"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xf>
    <xf numFmtId="3" fontId="6" fillId="2" borderId="2" xfId="0" applyNumberFormat="1" applyFont="1" applyFill="1" applyBorder="1" applyAlignment="1">
      <alignment horizontal="left" indent="1"/>
    </xf>
    <xf numFmtId="3" fontId="6" fillId="2" borderId="2" xfId="1" applyNumberFormat="1" applyFont="1" applyFill="1" applyBorder="1" applyAlignment="1">
      <alignment horizontal="center" vertical="center"/>
    </xf>
    <xf numFmtId="49" fontId="6" fillId="2" borderId="7" xfId="1" applyNumberFormat="1" applyFont="1" applyFill="1" applyBorder="1" applyAlignment="1">
      <alignment horizontal="center" vertical="center"/>
    </xf>
    <xf numFmtId="166" fontId="6" fillId="2" borderId="7" xfId="1" applyNumberFormat="1" applyFont="1" applyFill="1" applyBorder="1" applyAlignment="1">
      <alignment horizontal="center" vertical="center"/>
    </xf>
    <xf numFmtId="49" fontId="11" fillId="2" borderId="0" xfId="0" applyNumberFormat="1" applyFont="1" applyFill="1"/>
    <xf numFmtId="49" fontId="13" fillId="2" borderId="0" xfId="0" applyNumberFormat="1" applyFont="1" applyFill="1" applyAlignment="1">
      <alignment vertical="top" wrapText="1"/>
    </xf>
    <xf numFmtId="0" fontId="0" fillId="2" borderId="0" xfId="0" applyFont="1" applyFill="1" applyAlignment="1">
      <alignment horizontal="center" vertical="top" wrapText="1"/>
    </xf>
    <xf numFmtId="0" fontId="2" fillId="2" borderId="0" xfId="0" quotePrefix="1" applyFont="1" applyFill="1" applyAlignment="1">
      <alignment horizontal="left" vertical="top" wrapText="1"/>
    </xf>
    <xf numFmtId="165" fontId="6" fillId="2" borderId="1" xfId="1" applyNumberFormat="1" applyFont="1" applyFill="1" applyBorder="1" applyAlignment="1">
      <alignment horizontal="center" vertical="center" wrapText="1"/>
    </xf>
    <xf numFmtId="165" fontId="6" fillId="2" borderId="0" xfId="1" applyNumberFormat="1" applyFont="1" applyFill="1" applyBorder="1" applyAlignment="1">
      <alignment horizontal="center" vertical="center" wrapText="1"/>
    </xf>
    <xf numFmtId="165" fontId="6" fillId="2" borderId="3" xfId="1" applyNumberFormat="1" applyFont="1" applyFill="1" applyBorder="1" applyAlignment="1">
      <alignment horizontal="center" vertical="center" wrapText="1"/>
    </xf>
    <xf numFmtId="165" fontId="6" fillId="2" borderId="2" xfId="1" applyNumberFormat="1" applyFont="1" applyFill="1" applyBorder="1" applyAlignment="1">
      <alignment horizontal="center" vertical="center" wrapText="1"/>
    </xf>
    <xf numFmtId="49" fontId="6" fillId="2" borderId="2" xfId="1" applyNumberFormat="1" applyFont="1" applyFill="1" applyBorder="1" applyAlignment="1">
      <alignment horizontal="center" vertical="center" wrapText="1"/>
    </xf>
    <xf numFmtId="49" fontId="10" fillId="2" borderId="0" xfId="0" quotePrefix="1" applyNumberFormat="1" applyFont="1" applyFill="1" applyAlignment="1">
      <alignment horizontal="justify" vertical="center" wrapText="1"/>
    </xf>
    <xf numFmtId="49" fontId="7" fillId="2" borderId="0" xfId="0" applyNumberFormat="1" applyFont="1" applyFill="1" applyAlignment="1">
      <alignment horizontal="justify" vertical="center" wrapText="1"/>
    </xf>
    <xf numFmtId="49" fontId="11" fillId="2" borderId="0" xfId="0" applyNumberFormat="1" applyFont="1" applyFill="1" applyAlignment="1">
      <alignment horizontal="left" vertical="center" wrapText="1"/>
    </xf>
    <xf numFmtId="0" fontId="5" fillId="2" borderId="0" xfId="0" applyFont="1" applyFill="1" applyAlignment="1">
      <alignment horizontal="center"/>
    </xf>
    <xf numFmtId="0" fontId="6" fillId="2" borderId="0" xfId="0" applyFont="1" applyFill="1" applyAlignment="1">
      <alignment horizontal="center"/>
    </xf>
    <xf numFmtId="49" fontId="2" fillId="2" borderId="0" xfId="0" applyNumberFormat="1" applyFont="1" applyFill="1" applyAlignment="1">
      <alignment horizontal="justify" vertical="top" wrapText="1"/>
    </xf>
  </cellXfs>
  <cellStyles count="2">
    <cellStyle name="Millares" xfId="1" builtinId="3"/>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104775</xdr:colOff>
      <xdr:row>14</xdr:row>
      <xdr:rowOff>22225</xdr:rowOff>
    </xdr:from>
    <xdr:to>
      <xdr:col>10</xdr:col>
      <xdr:colOff>0</xdr:colOff>
      <xdr:row>14</xdr:row>
      <xdr:rowOff>173385</xdr:rowOff>
    </xdr:to>
    <xdr:pic>
      <xdr:nvPicPr>
        <xdr:cNvPr id="2" name="Imagen 1">
          <a:extLst>
            <a:ext uri="{FF2B5EF4-FFF2-40B4-BE49-F238E27FC236}">
              <a16:creationId xmlns:a16="http://schemas.microsoft.com/office/drawing/2014/main" id="{8CF2B91A-77EA-40A0-86C8-BE119E5272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5775" y="5768975"/>
          <a:ext cx="8181975" cy="151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365F-BD1B-4D49-88AA-8EF4A5003B31}">
  <dimension ref="A1"/>
  <sheetViews>
    <sheetView workbookViewId="0"/>
  </sheetViews>
  <sheetFormatPr baseColWidth="10" defaultRowHeight="15" x14ac:dyDescent="0.25"/>
  <sheetData/>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D44B4-8BD9-4E75-889F-363834252787}">
  <sheetPr>
    <pageSetUpPr fitToPage="1"/>
  </sheetPr>
  <dimension ref="B2:O31"/>
  <sheetViews>
    <sheetView tabSelected="1" zoomScale="60" zoomScaleNormal="60" zoomScaleSheetLayoutView="90" workbookViewId="0">
      <selection activeCell="A4" sqref="A4"/>
    </sheetView>
  </sheetViews>
  <sheetFormatPr baseColWidth="10" defaultColWidth="11.42578125" defaultRowHeight="15" x14ac:dyDescent="0.25"/>
  <cols>
    <col min="1" max="1" width="11.42578125" style="8"/>
    <col min="2" max="2" width="32.42578125" style="8" customWidth="1"/>
    <col min="3" max="3" width="1.7109375" style="8" customWidth="1"/>
    <col min="4" max="7" width="20.28515625" style="8" customWidth="1"/>
    <col min="8" max="8" width="1.28515625" style="8" customWidth="1"/>
    <col min="9" max="10" width="20.28515625" style="8" customWidth="1"/>
    <col min="11" max="11" width="11.42578125" style="8"/>
    <col min="12" max="12" width="15.5703125" style="2" hidden="1" customWidth="1"/>
    <col min="13" max="15" width="0" style="2" hidden="1" customWidth="1"/>
    <col min="16" max="17" width="0" style="8" hidden="1" customWidth="1"/>
    <col min="18" max="16384" width="11.42578125" style="8"/>
  </cols>
  <sheetData>
    <row r="2" spans="2:12" ht="21" hidden="1" x14ac:dyDescent="0.35">
      <c r="B2" s="41" t="s">
        <v>0</v>
      </c>
      <c r="C2" s="41"/>
      <c r="D2" s="41"/>
      <c r="E2" s="41"/>
      <c r="F2" s="41"/>
      <c r="G2" s="41"/>
      <c r="H2" s="41"/>
      <c r="I2" s="41"/>
      <c r="J2" s="41"/>
    </row>
    <row r="3" spans="2:12" ht="21" hidden="1" x14ac:dyDescent="0.35">
      <c r="B3" s="42" t="s">
        <v>1</v>
      </c>
      <c r="C3" s="42"/>
      <c r="D3" s="42"/>
      <c r="E3" s="42"/>
      <c r="F3" s="42"/>
      <c r="G3" s="42"/>
      <c r="H3" s="42"/>
      <c r="I3" s="42"/>
      <c r="J3" s="42"/>
    </row>
    <row r="4" spans="2:12" ht="21" x14ac:dyDescent="0.35">
      <c r="B4" s="42" t="s">
        <v>10</v>
      </c>
      <c r="C4" s="42"/>
      <c r="D4" s="42"/>
      <c r="E4" s="42"/>
      <c r="F4" s="42"/>
      <c r="G4" s="42"/>
      <c r="H4" s="42"/>
      <c r="I4" s="42"/>
      <c r="J4" s="42"/>
    </row>
    <row r="5" spans="2:12" ht="21" customHeight="1" x14ac:dyDescent="0.35">
      <c r="B5" s="1"/>
      <c r="C5" s="1"/>
      <c r="D5" s="1"/>
      <c r="E5" s="1"/>
      <c r="F5" s="1"/>
      <c r="G5" s="1"/>
      <c r="H5" s="1"/>
      <c r="I5" s="1"/>
      <c r="J5" s="1"/>
    </row>
    <row r="6" spans="2:12" ht="21" x14ac:dyDescent="0.35">
      <c r="B6" s="9" t="s">
        <v>2</v>
      </c>
      <c r="C6" s="1"/>
      <c r="D6" s="1"/>
      <c r="E6" s="1"/>
      <c r="F6" s="1"/>
      <c r="G6" s="1"/>
      <c r="H6" s="1"/>
      <c r="I6" s="1"/>
      <c r="J6" s="1"/>
    </row>
    <row r="7" spans="2:12" ht="90" customHeight="1" x14ac:dyDescent="0.25">
      <c r="B7" s="43" t="s">
        <v>11</v>
      </c>
      <c r="C7" s="43"/>
      <c r="D7" s="43"/>
      <c r="E7" s="43"/>
      <c r="F7" s="43"/>
      <c r="G7" s="43"/>
      <c r="H7" s="43"/>
      <c r="I7" s="43"/>
      <c r="J7" s="43"/>
    </row>
    <row r="8" spans="2:12" ht="21" x14ac:dyDescent="0.35">
      <c r="B8" s="9" t="s">
        <v>3</v>
      </c>
      <c r="C8" s="1"/>
      <c r="D8" s="1"/>
      <c r="E8" s="1"/>
      <c r="F8" s="1"/>
      <c r="G8" s="1"/>
      <c r="H8" s="1"/>
      <c r="I8" s="1"/>
      <c r="J8" s="1"/>
    </row>
    <row r="9" spans="2:12" ht="108.95" customHeight="1" x14ac:dyDescent="0.25">
      <c r="B9" s="32" t="s">
        <v>12</v>
      </c>
      <c r="C9" s="32"/>
      <c r="D9" s="32"/>
      <c r="E9" s="32"/>
      <c r="F9" s="32"/>
      <c r="G9" s="32"/>
      <c r="H9" s="32"/>
      <c r="I9" s="32"/>
      <c r="J9" s="32"/>
    </row>
    <row r="10" spans="2:12" ht="21" x14ac:dyDescent="0.35">
      <c r="B10" s="9" t="s">
        <v>4</v>
      </c>
      <c r="C10" s="1"/>
      <c r="D10" s="1"/>
      <c r="E10" s="1"/>
      <c r="F10" s="1"/>
      <c r="G10" s="1"/>
      <c r="H10" s="1"/>
      <c r="I10" s="1"/>
      <c r="J10" s="1"/>
    </row>
    <row r="11" spans="2:12" ht="23.45" customHeight="1" x14ac:dyDescent="0.25">
      <c r="B11" s="32" t="s">
        <v>13</v>
      </c>
      <c r="C11" s="32"/>
      <c r="D11" s="32"/>
      <c r="E11" s="32"/>
      <c r="F11" s="32"/>
      <c r="G11" s="32"/>
      <c r="H11" s="32"/>
      <c r="I11" s="32"/>
      <c r="J11" s="32"/>
    </row>
    <row r="12" spans="2:12" ht="28.5" customHeight="1" x14ac:dyDescent="0.35">
      <c r="B12" s="9" t="s">
        <v>22</v>
      </c>
      <c r="C12" s="1"/>
      <c r="D12" s="1"/>
      <c r="E12" s="1"/>
      <c r="F12" s="1"/>
      <c r="G12" s="1"/>
      <c r="H12" s="1"/>
      <c r="I12" s="1"/>
      <c r="J12" s="1"/>
    </row>
    <row r="13" spans="2:12" ht="21.75" thickBot="1" x14ac:dyDescent="0.4">
      <c r="B13" s="1"/>
      <c r="C13" s="1"/>
      <c r="D13" s="10"/>
      <c r="E13" s="1"/>
      <c r="F13" s="1"/>
      <c r="G13" s="1"/>
      <c r="H13" s="1"/>
      <c r="I13" s="1"/>
      <c r="J13" s="1"/>
    </row>
    <row r="14" spans="2:12" ht="23.45" customHeight="1" thickBot="1" x14ac:dyDescent="0.4">
      <c r="B14" s="33" t="s">
        <v>5</v>
      </c>
      <c r="C14" s="1"/>
      <c r="D14" s="36" t="s">
        <v>6</v>
      </c>
      <c r="E14" s="36"/>
      <c r="F14" s="36"/>
      <c r="G14" s="36"/>
      <c r="H14" s="1"/>
      <c r="I14" s="37" t="s">
        <v>30</v>
      </c>
      <c r="J14" s="37"/>
    </row>
    <row r="15" spans="2:12" ht="15.75" customHeight="1" thickBot="1" x14ac:dyDescent="0.4">
      <c r="B15" s="34"/>
      <c r="C15" s="1"/>
      <c r="D15" s="11"/>
      <c r="E15" s="11"/>
      <c r="F15" s="11"/>
      <c r="G15" s="11"/>
      <c r="H15" s="1"/>
      <c r="I15" s="11"/>
      <c r="J15" s="11"/>
    </row>
    <row r="16" spans="2:12" ht="70.5" customHeight="1" thickBot="1" x14ac:dyDescent="0.4">
      <c r="B16" s="35"/>
      <c r="C16" s="1"/>
      <c r="D16" s="12" t="s">
        <v>31</v>
      </c>
      <c r="E16" s="11" t="s">
        <v>7</v>
      </c>
      <c r="F16" s="13" t="s">
        <v>32</v>
      </c>
      <c r="G16" s="11" t="s">
        <v>24</v>
      </c>
      <c r="H16" s="1"/>
      <c r="I16" s="14" t="s">
        <v>23</v>
      </c>
      <c r="J16" s="11" t="s">
        <v>21</v>
      </c>
      <c r="L16" s="3"/>
    </row>
    <row r="17" spans="2:15" ht="27.95" customHeight="1" x14ac:dyDescent="0.35">
      <c r="B17" s="15" t="s">
        <v>14</v>
      </c>
      <c r="C17" s="1"/>
      <c r="D17" s="16">
        <v>5704</v>
      </c>
      <c r="E17" s="17">
        <v>5704</v>
      </c>
      <c r="F17" s="16" t="s">
        <v>15</v>
      </c>
      <c r="G17" s="16" t="s">
        <v>15</v>
      </c>
      <c r="H17" s="18"/>
      <c r="I17" s="19" t="s">
        <v>16</v>
      </c>
      <c r="J17" s="20" t="s">
        <v>16</v>
      </c>
      <c r="L17" s="3"/>
    </row>
    <row r="18" spans="2:15" ht="27.95" customHeight="1" x14ac:dyDescent="0.35">
      <c r="B18" s="21" t="s">
        <v>17</v>
      </c>
      <c r="C18" s="1"/>
      <c r="D18" s="22">
        <v>1663</v>
      </c>
      <c r="E18" s="23">
        <v>1663</v>
      </c>
      <c r="F18" s="22" t="s">
        <v>15</v>
      </c>
      <c r="G18" s="22" t="s">
        <v>15</v>
      </c>
      <c r="H18" s="18"/>
      <c r="I18" s="24" t="s">
        <v>16</v>
      </c>
      <c r="J18" s="24" t="s">
        <v>16</v>
      </c>
      <c r="L18" s="2" t="s">
        <v>19</v>
      </c>
      <c r="M18" s="4">
        <f>+D20-D18</f>
        <v>159376</v>
      </c>
    </row>
    <row r="19" spans="2:15" ht="63.75" thickBot="1" x14ac:dyDescent="0.4">
      <c r="B19" s="21" t="s">
        <v>18</v>
      </c>
      <c r="C19" s="1"/>
      <c r="D19" s="22">
        <v>153672</v>
      </c>
      <c r="E19" s="23">
        <v>109829.99210000002</v>
      </c>
      <c r="F19" s="22">
        <v>31630.334699999999</v>
      </c>
      <c r="G19" s="22">
        <v>690.85845999999992</v>
      </c>
      <c r="H19" s="18"/>
      <c r="I19" s="24" t="s">
        <v>26</v>
      </c>
      <c r="J19" s="24" t="s">
        <v>25</v>
      </c>
      <c r="L19" s="5"/>
      <c r="M19" s="3"/>
      <c r="N19" s="6"/>
      <c r="O19" s="3"/>
    </row>
    <row r="20" spans="2:15" ht="21.75" thickBot="1" x14ac:dyDescent="0.4">
      <c r="B20" s="25" t="s">
        <v>8</v>
      </c>
      <c r="C20" s="1"/>
      <c r="D20" s="26">
        <v>161039</v>
      </c>
      <c r="E20" s="26">
        <f>SUM(E17:E19)</f>
        <v>117196.99210000002</v>
      </c>
      <c r="F20" s="26">
        <f>+F19</f>
        <v>31630.334699999999</v>
      </c>
      <c r="G20" s="26">
        <f>+G19</f>
        <v>690.85845999999992</v>
      </c>
      <c r="H20" s="18"/>
      <c r="I20" s="27" t="s">
        <v>26</v>
      </c>
      <c r="J20" s="28" t="s">
        <v>25</v>
      </c>
      <c r="L20" s="3"/>
      <c r="M20" s="3"/>
      <c r="N20" s="3"/>
      <c r="O20" s="7"/>
    </row>
    <row r="21" spans="2:15" ht="5.45" customHeight="1" x14ac:dyDescent="0.25">
      <c r="L21" s="3"/>
    </row>
    <row r="22" spans="2:15" ht="32.1" customHeight="1" x14ac:dyDescent="0.25">
      <c r="B22" s="39" t="s">
        <v>33</v>
      </c>
      <c r="C22" s="39"/>
      <c r="D22" s="39"/>
      <c r="E22" s="39"/>
      <c r="F22" s="39"/>
      <c r="G22" s="39"/>
      <c r="H22" s="39"/>
      <c r="I22" s="39"/>
      <c r="J22" s="39"/>
      <c r="L22" s="2" t="s">
        <v>27</v>
      </c>
      <c r="M22" s="3">
        <v>114843.13364000001</v>
      </c>
      <c r="N22" s="3">
        <f>+M24-E17</f>
        <v>109829.99210000002</v>
      </c>
      <c r="O22" s="2" t="s">
        <v>20</v>
      </c>
    </row>
    <row r="23" spans="2:15" s="2" customFormat="1" ht="18" x14ac:dyDescent="0.25">
      <c r="B23" s="29" t="s">
        <v>34</v>
      </c>
      <c r="L23" s="2" t="s">
        <v>28</v>
      </c>
      <c r="M23" s="3">
        <f>+G19</f>
        <v>690.85845999999992</v>
      </c>
      <c r="N23" s="3"/>
    </row>
    <row r="24" spans="2:15" ht="21.75" customHeight="1" x14ac:dyDescent="0.25">
      <c r="B24" s="40" t="s">
        <v>35</v>
      </c>
      <c r="C24" s="40"/>
      <c r="D24" s="40"/>
      <c r="E24" s="40"/>
      <c r="F24" s="40"/>
      <c r="G24" s="40"/>
      <c r="H24" s="40"/>
      <c r="I24" s="40"/>
      <c r="J24" s="40"/>
      <c r="M24" s="3">
        <f>SUM(M22:M23)</f>
        <v>115533.99210000002</v>
      </c>
    </row>
    <row r="25" spans="2:15" ht="20.45" customHeight="1" x14ac:dyDescent="0.25">
      <c r="B25" s="30"/>
      <c r="C25" s="30"/>
      <c r="D25" s="30"/>
      <c r="E25" s="30"/>
      <c r="F25" s="30"/>
      <c r="G25" s="30"/>
      <c r="H25" s="30"/>
      <c r="I25" s="30"/>
      <c r="J25" s="30"/>
    </row>
    <row r="26" spans="2:15" ht="21" x14ac:dyDescent="0.35">
      <c r="B26" s="9" t="s">
        <v>9</v>
      </c>
      <c r="C26" s="1"/>
      <c r="D26" s="1"/>
      <c r="E26" s="1"/>
      <c r="F26" s="1"/>
      <c r="G26" s="1"/>
      <c r="H26" s="1"/>
      <c r="I26" s="1"/>
      <c r="J26" s="1"/>
    </row>
    <row r="27" spans="2:15" s="2" customFormat="1" ht="207.6" customHeight="1" x14ac:dyDescent="0.25">
      <c r="B27" s="38" t="s">
        <v>29</v>
      </c>
      <c r="C27" s="38"/>
      <c r="D27" s="38"/>
      <c r="E27" s="38"/>
      <c r="F27" s="38"/>
      <c r="G27" s="38"/>
      <c r="H27" s="38"/>
      <c r="I27" s="38"/>
      <c r="J27" s="38"/>
    </row>
    <row r="28" spans="2:15" x14ac:dyDescent="0.25">
      <c r="N28" s="8"/>
      <c r="O28" s="8"/>
    </row>
    <row r="29" spans="2:15" ht="93.75" customHeight="1" x14ac:dyDescent="0.25">
      <c r="B29" s="31"/>
      <c r="C29" s="31"/>
      <c r="D29" s="31"/>
      <c r="E29" s="31"/>
      <c r="F29" s="31"/>
      <c r="G29" s="31"/>
      <c r="H29" s="31"/>
      <c r="I29" s="31"/>
      <c r="J29" s="31"/>
      <c r="N29" s="8"/>
      <c r="O29" s="8"/>
    </row>
    <row r="30" spans="2:15" x14ac:dyDescent="0.25">
      <c r="N30" s="8"/>
      <c r="O30" s="8"/>
    </row>
    <row r="31" spans="2:15" ht="93.75" customHeight="1" x14ac:dyDescent="0.25">
      <c r="N31" s="8"/>
      <c r="O31" s="8"/>
    </row>
  </sheetData>
  <mergeCells count="13">
    <mergeCell ref="B2:J2"/>
    <mergeCell ref="B3:J3"/>
    <mergeCell ref="B4:J4"/>
    <mergeCell ref="B7:J7"/>
    <mergeCell ref="B9:J9"/>
    <mergeCell ref="B29:J29"/>
    <mergeCell ref="B11:J11"/>
    <mergeCell ref="B14:B16"/>
    <mergeCell ref="D14:G14"/>
    <mergeCell ref="I14:J14"/>
    <mergeCell ref="B27:J27"/>
    <mergeCell ref="B22:J22"/>
    <mergeCell ref="B24:J24"/>
  </mergeCells>
  <phoneticPr fontId="3" type="noConversion"/>
  <pageMargins left="0.7" right="0.55000000000000004" top="0.75" bottom="0.75" header="0.3" footer="0.3"/>
  <pageSetup scale="58" orientation="portrait" r:id="rId1"/>
  <headerFooter>
    <oddHeader>&amp;L&amp;G</oddHeader>
  </headerFooter>
  <customProperties>
    <customPr name="EpmWorksheetKeyString_GUID" r:id="rId2"/>
  </customProperties>
  <ignoredErrors>
    <ignoredError sqref="I19:I20 J19:J20" numberStoredAsText="1"/>
  </ignoredErrors>
  <drawing r:id="rId3"/>
  <legacyDrawingHF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TERMINAL ILO</vt:lpstr>
      <vt:lpstr>'TERMINAL ILO'!Área_de_impresión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2024-05-03T13:00:41Z</cp:lastPrinted>
  <dcterms:created xsi:type="dcterms:W3CDTF">2022-07-19T12:43:11Z</dcterms:created>
  <dcterms:modified xsi:type="dcterms:W3CDTF">2024-05-06T19:57:32Z</dcterms:modified>
</cp:coreProperties>
</file>