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rchm\Downloads\Karel070524\"/>
    </mc:Choice>
  </mc:AlternateContent>
  <xr:revisionPtr revIDLastSave="0" documentId="13_ncr:1_{3E2DCBCA-0967-4B64-B054-CFE9383D9A1B}" xr6:coauthVersionLast="47" xr6:coauthVersionMax="47" xr10:uidLastSave="{00000000-0000-0000-0000-000000000000}"/>
  <bookViews>
    <workbookView xWindow="-120" yWindow="-120" windowWidth="29040" windowHeight="15840" firstSheet="1" activeTab="1" xr2:uid="{CA3A7D46-E05E-4F0E-93A7-E7E2BB76EFC3}"/>
  </bookViews>
  <sheets>
    <sheet name="Hoja1" sheetId="12" state="hidden" r:id="rId1"/>
    <sheet name="PLANTA PUERTO MALDONADO" sheetId="4" r:id="rId2"/>
  </sheets>
  <definedNames>
    <definedName name="_xlnm.Print_Area" localSheetId="1">'PLANTA PUERTO MALDONADO'!$B$2:$J$28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4" l="1"/>
  <c r="M23" i="4"/>
  <c r="M18" i="4" l="1"/>
</calcChain>
</file>

<file path=xl/sharedStrings.xml><?xml version="1.0" encoding="utf-8"?>
<sst xmlns="http://schemas.openxmlformats.org/spreadsheetml/2006/main" count="43" uniqueCount="43">
  <si>
    <t>FORMATO N°17</t>
  </si>
  <si>
    <t>PETROPERÚ S.A. - FICHAS DE PROYECTOS DE INVERSIÓN</t>
  </si>
  <si>
    <t>CONSTRUCTION OF SALES PLANT IN PUERTO MALDONADO</t>
  </si>
  <si>
    <t>1. Description</t>
  </si>
  <si>
    <t>2. Components of the investment</t>
  </si>
  <si>
    <t>•	Civil and sanitary works.
•	Metalworks.
•	Fire fighting system.
•	Equipment for service isles.
•	Office furniture and equipment.</t>
  </si>
  <si>
    <t>3. Funding source</t>
  </si>
  <si>
    <t>PETROPERÚ S.A. own resources.</t>
  </si>
  <si>
    <t>4. Physical and Financial Progress as of Q IV</t>
  </si>
  <si>
    <t xml:space="preserve">Components </t>
  </si>
  <si>
    <t>Financial Progress (M S/)</t>
  </si>
  <si>
    <r>
      <t>Physical Progress</t>
    </r>
    <r>
      <rPr>
        <b/>
        <vertAlign val="superscript"/>
        <sz val="16"/>
        <rFont val="Calibri"/>
        <family val="2"/>
        <scheme val="minor"/>
      </rPr>
      <t>3</t>
    </r>
    <r>
      <rPr>
        <b/>
        <sz val="16"/>
        <rFont val="Calibri"/>
        <family val="2"/>
        <scheme val="minor"/>
      </rPr>
      <t xml:space="preserve"> (%)</t>
    </r>
  </si>
  <si>
    <r>
      <t>Total 
Investment</t>
    </r>
    <r>
      <rPr>
        <b/>
        <vertAlign val="superscript"/>
        <sz val="16"/>
        <rFont val="Calibri"/>
        <family val="2"/>
        <scheme val="minor"/>
      </rPr>
      <t xml:space="preserve"> 1</t>
    </r>
  </si>
  <si>
    <t>Cumulative execution</t>
  </si>
  <si>
    <r>
      <t>Budget
Year 2024</t>
    </r>
    <r>
      <rPr>
        <b/>
        <vertAlign val="superscript"/>
        <sz val="16"/>
        <rFont val="Calibri"/>
        <family val="2"/>
        <scheme val="minor"/>
      </rPr>
      <t>2</t>
    </r>
  </si>
  <si>
    <t>Execution 
Year 2024</t>
  </si>
  <si>
    <t>Scheduled for Quarter I</t>
  </si>
  <si>
    <t>Actual 
by Quarter I</t>
  </si>
  <si>
    <t>Engineering and previous procedures</t>
  </si>
  <si>
    <t>-</t>
  </si>
  <si>
    <t>-</t>
  </si>
  <si>
    <t> -</t>
  </si>
  <si>
    <t>- </t>
  </si>
  <si>
    <t xml:space="preserve">Land </t>
  </si>
  <si>
    <t>- </t>
  </si>
  <si>
    <t>-</t>
  </si>
  <si>
    <t>- </t>
  </si>
  <si>
    <t>- </t>
  </si>
  <si>
    <t>inv total IP</t>
  </si>
  <si>
    <t>Materials, equipment and works</t>
  </si>
  <si>
    <t>66.6</t>
  </si>
  <si>
    <t>59.7</t>
  </si>
  <si>
    <t>Total</t>
  </si>
  <si>
    <t>66.6</t>
  </si>
  <si>
    <t>59.7</t>
  </si>
  <si>
    <t>ACUM AL 2023</t>
  </si>
  <si>
    <r>
      <rPr>
        <vertAlign val="superscript"/>
        <sz val="12"/>
        <rFont val="Calibri"/>
        <family val="2"/>
        <scheme val="minor"/>
      </rPr>
      <t>1</t>
    </r>
    <r>
      <rPr>
        <sz val="12"/>
        <rFont val="Calibri"/>
        <family val="2"/>
        <scheme val="minor"/>
      </rPr>
      <t xml:space="preserve"> Investment amount approved with A/D No.120-2018-PP of 20.12.2018. It is currently being updated.</t>
    </r>
  </si>
  <si>
    <t>EJEC A MAR 2024</t>
  </si>
  <si>
    <r>
      <rPr>
        <vertAlign val="superscript"/>
        <sz val="12"/>
        <rFont val="Calibri"/>
        <family val="2"/>
        <scheme val="minor"/>
      </rPr>
      <t>2</t>
    </r>
    <r>
      <rPr>
        <sz val="12"/>
        <rFont val="Calibri"/>
        <family val="2"/>
        <scheme val="minor"/>
      </rPr>
      <t xml:space="preserve"> Approved with A/D No. 0166-2023-PP on 14.12.2023.</t>
    </r>
  </si>
  <si>
    <r>
      <rPr>
        <vertAlign val="superscript"/>
        <sz val="12"/>
        <rFont val="Calibri"/>
        <family val="2"/>
        <scheme val="minor"/>
      </rPr>
      <t>3</t>
    </r>
    <r>
      <rPr>
        <sz val="12"/>
        <rFont val="Calibri"/>
        <family val="2"/>
        <scheme val="minor"/>
      </rPr>
      <t xml:space="preserve"> According to the baseline review of the project carried out in September 2023.</t>
    </r>
  </si>
  <si>
    <t>5. Main activities carried out and current situation</t>
  </si>
  <si>
    <t>- The project is under re-evaluation considering the need to include additional components, such as: external drainage system, access road, among others. Currently, the detailed engineering development service is in the process of contracting, in order to obtain the new CAPEX of the project.
- With regard to the progress of the procurement and construction service, coordination is carried out with the contractor TECNITANQUES Ingenieros S.A.S., in order to resolve by mutual dissent Contract No.4100008911 "Procurement and Construction Service of the New Puerto Maldonado Supply Plant" on pause since 01.01.2022.</t>
  </si>
  <si>
    <t>Consists of the construction of a Sales Plant in the department of Madre de Dios, with a storage capacity of 50 MB, for the dispatch of Diesel B5 and gasoline.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</si>
</sst>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0\ _S_/_._-;\-* #,##0.00\ _S_/_._-;_-* &quot;-&quot;??\ _S_/_._-;_-@_-"/>
    <numFmt numFmtId="166" formatCode="_(* #,##0_);_(* \(#,##0\);_(* &quot;-&quot;??_);_(@_)"/>
    <numFmt numFmtId="167" formatCode="#,##0.0"/>
  </numFmts>
  <fonts count="13" x14ac:knownFonts="1">
    <font>
      <sz val="11"/>
      <color theme="1"/>
      <name val="Calibri"/>
      <family val="2"/>
      <scheme val="minor"/>
    </font>
    <font>
      <sz val="11"/>
      <color theme="1"/>
      <name val="Calibri"/>
      <family val="2"/>
      <scheme val="minor"/>
    </font>
    <font>
      <sz val="16"/>
      <color theme="1"/>
      <name val="Calibri"/>
      <family val="2"/>
      <scheme val="minor"/>
    </font>
    <font>
      <sz val="14"/>
      <color theme="1"/>
      <name val="Calibri"/>
      <family val="2"/>
      <scheme val="minor"/>
    </font>
    <font>
      <sz val="11"/>
      <color theme="0"/>
      <name val="Calibri"/>
      <family val="2"/>
      <scheme val="minor"/>
    </font>
    <font>
      <sz val="11"/>
      <name val="Calibri"/>
      <family val="2"/>
      <scheme val="minor"/>
    </font>
    <font>
      <b/>
      <sz val="16"/>
      <color theme="1"/>
      <name val="Calibri"/>
      <family val="2"/>
      <scheme val="minor"/>
    </font>
    <font>
      <b/>
      <sz val="16"/>
      <name val="Calibri"/>
      <family val="2"/>
      <scheme val="minor"/>
    </font>
    <font>
      <sz val="12"/>
      <color theme="1"/>
      <name val="Calibri"/>
      <family val="2"/>
      <scheme val="minor"/>
    </font>
    <font>
      <b/>
      <vertAlign val="superscript"/>
      <sz val="16"/>
      <name val="Calibri"/>
      <family val="2"/>
      <scheme val="minor"/>
    </font>
    <font>
      <sz val="16"/>
      <name val="Calibri"/>
      <family val="2"/>
      <scheme val="minor"/>
    </font>
    <font>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44">
    <xf numFmtId="0" fontId="0" fillId="0" borderId="0" xfId="0"/>
    <xf numFmtId="0" fontId="2" fillId="2" borderId="0" xfId="0" applyFont="1" applyFill="1"/>
    <xf numFmtId="0" fontId="3" fillId="2" borderId="0" xfId="0" applyFont="1" applyFill="1"/>
    <xf numFmtId="0" fontId="5" fillId="2" borderId="0" xfId="0" applyFont="1" applyFill="1"/>
    <xf numFmtId="3" fontId="5" fillId="2" borderId="0" xfId="0" applyNumberFormat="1" applyFont="1" applyFill="1"/>
    <xf numFmtId="166" fontId="5" fillId="0" borderId="0" xfId="0" applyNumberFormat="1" applyFont="1"/>
    <xf numFmtId="165" fontId="5" fillId="2" borderId="0" xfId="1" applyFont="1" applyFill="1"/>
    <xf numFmtId="164" fontId="5" fillId="2" borderId="0" xfId="0" applyNumberFormat="1" applyFont="1" applyFill="1"/>
    <xf numFmtId="0" fontId="4" fillId="2" borderId="0" xfId="0" applyFont="1" applyFill="1"/>
    <xf numFmtId="166" fontId="4" fillId="0" borderId="0" xfId="0" applyNumberFormat="1" applyFont="1"/>
    <xf numFmtId="0" fontId="0" fillId="2" borderId="0" xfId="0" applyFill="1"/>
    <xf numFmtId="0" fontId="6" fillId="2" borderId="0" xfId="0" applyFont="1" applyFill="1"/>
    <xf numFmtId="166"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2"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0" xfId="0" applyFont="1" applyFill="1"/>
    <xf numFmtId="49" fontId="10" fillId="2" borderId="5"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0" fillId="2" borderId="6"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xf>
    <xf numFmtId="3" fontId="7" fillId="2" borderId="2" xfId="0" applyNumberFormat="1" applyFont="1" applyFill="1" applyBorder="1" applyAlignment="1">
      <alignment horizontal="left" indent="1"/>
    </xf>
    <xf numFmtId="49" fontId="7" fillId="2" borderId="7" xfId="1" applyNumberFormat="1" applyFont="1" applyFill="1" applyBorder="1" applyAlignment="1">
      <alignment horizontal="center" vertical="center"/>
    </xf>
    <xf numFmtId="49" fontId="11" fillId="2" borderId="0" xfId="0" applyNumberFormat="1" applyFont="1" applyFill="1"/>
    <xf numFmtId="49" fontId="7" fillId="0" borderId="7" xfId="1" applyNumberFormat="1" applyFont="1" applyFill="1" applyBorder="1" applyAlignment="1">
      <alignment horizontal="center" vertical="center"/>
    </xf>
    <xf numFmtId="167" fontId="10" fillId="2" borderId="6" xfId="0" applyNumberFormat="1" applyFont="1" applyFill="1" applyBorder="1" applyAlignment="1">
      <alignment horizontal="center" vertical="center"/>
    </xf>
    <xf numFmtId="167" fontId="7" fillId="2" borderId="2" xfId="1" applyNumberFormat="1" applyFont="1" applyFill="1" applyBorder="1" applyAlignment="1">
      <alignment horizontal="center" vertical="center"/>
    </xf>
    <xf numFmtId="49" fontId="8" fillId="0" borderId="0" xfId="0" applyNumberFormat="1" applyFont="1"/>
    <xf numFmtId="49" fontId="10" fillId="2" borderId="0" xfId="0" quotePrefix="1" applyNumberFormat="1" applyFont="1" applyFill="1" applyAlignment="1">
      <alignment horizontal="justify" vertical="center" wrapText="1"/>
    </xf>
    <xf numFmtId="0" fontId="6" fillId="2" borderId="0" xfId="0" applyFont="1" applyFill="1" applyAlignment="1">
      <alignment horizontal="center"/>
    </xf>
    <xf numFmtId="0" fontId="7" fillId="2" borderId="0" xfId="0" applyFont="1" applyFill="1" applyAlignment="1">
      <alignment horizontal="center"/>
    </xf>
    <xf numFmtId="49" fontId="2" fillId="2" borderId="0" xfId="0" applyNumberFormat="1" applyFont="1" applyFill="1" applyAlignment="1">
      <alignment horizontal="justify" vertical="top" wrapText="1"/>
    </xf>
    <xf numFmtId="0" fontId="2" fillId="2" borderId="0" xfId="0" quotePrefix="1" applyFont="1" applyFill="1" applyAlignment="1">
      <alignment horizontal="left" vertical="top" wrapText="1"/>
    </xf>
    <xf numFmtId="0" fontId="2" fillId="2" borderId="0" xfId="0" applyFont="1" applyFill="1" applyAlignment="1">
      <alignment horizontal="left" vertical="top"/>
    </xf>
    <xf numFmtId="166" fontId="7" fillId="2" borderId="1" xfId="1" applyNumberFormat="1" applyFont="1" applyFill="1" applyBorder="1" applyAlignment="1">
      <alignment horizontal="center" vertical="center" wrapText="1"/>
    </xf>
    <xf numFmtId="166" fontId="7" fillId="2" borderId="0" xfId="1" applyNumberFormat="1" applyFont="1" applyFill="1" applyBorder="1" applyAlignment="1">
      <alignment horizontal="center" vertical="center" wrapText="1"/>
    </xf>
    <xf numFmtId="166" fontId="7" fillId="2" borderId="3" xfId="1" applyNumberFormat="1" applyFont="1" applyFill="1" applyBorder="1" applyAlignment="1">
      <alignment horizontal="center" vertical="center" wrapText="1"/>
    </xf>
    <xf numFmtId="166"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11" fillId="2" borderId="0" xfId="0" applyNumberFormat="1"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14</xdr:row>
      <xdr:rowOff>38100</xdr:rowOff>
    </xdr:from>
    <xdr:to>
      <xdr:col>10</xdr:col>
      <xdr:colOff>0</xdr:colOff>
      <xdr:row>14</xdr:row>
      <xdr:rowOff>162265</xdr:rowOff>
    </xdr:to>
    <xdr:pic>
      <xdr:nvPicPr>
        <xdr:cNvPr id="2" name="Imagen 1">
          <a:extLst>
            <a:ext uri="{FF2B5EF4-FFF2-40B4-BE49-F238E27FC236}">
              <a16:creationId xmlns:a16="http://schemas.microsoft.com/office/drawing/2014/main" id="{0B4FF60C-88C3-45BA-B06C-E3367973D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1" y="5412921"/>
          <a:ext cx="7991475" cy="124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defaultColWidth="11.42578125"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F649F-DE6C-4473-BA72-2418DAA6A6F5}">
  <sheetPr>
    <pageSetUpPr fitToPage="1"/>
  </sheetPr>
  <dimension ref="A2:O29"/>
  <sheetViews>
    <sheetView tabSelected="1" zoomScale="70" zoomScaleNormal="70" workbookViewId="0">
      <selection activeCell="B8" sqref="B8"/>
    </sheetView>
  </sheetViews>
  <sheetFormatPr defaultColWidth="11.42578125" defaultRowHeight="15" x14ac:dyDescent="0.25"/>
  <cols>
    <col min="1" max="1" width="11.42578125" style="10"/>
    <col min="2" max="2" width="32.42578125" style="10" customWidth="1"/>
    <col min="3" max="3" width="1.7109375" style="10" customWidth="1"/>
    <col min="4" max="7" width="20.85546875" style="10" customWidth="1"/>
    <col min="8" max="8" width="1.28515625" style="10" customWidth="1"/>
    <col min="9" max="9" width="20.42578125" style="10" customWidth="1"/>
    <col min="10" max="10" width="14.85546875" style="10" customWidth="1"/>
    <col min="11" max="11" width="11.42578125" style="10"/>
    <col min="12" max="12" width="17.7109375" style="3" hidden="1" customWidth="1"/>
    <col min="13" max="13" width="0" style="3" hidden="1" customWidth="1"/>
    <col min="14" max="14" width="17.5703125" style="3" hidden="1" customWidth="1"/>
    <col min="15" max="15" width="0" style="8" hidden="1" customWidth="1"/>
    <col min="16" max="16384" width="11.42578125" style="10"/>
  </cols>
  <sheetData>
    <row r="2" spans="2:10" ht="21" hidden="1" x14ac:dyDescent="0.35">
      <c r="B2" s="33" t="s">
        <v>0</v>
      </c>
      <c r="C2" s="33"/>
      <c r="D2" s="33"/>
      <c r="E2" s="33"/>
      <c r="F2" s="33"/>
      <c r="G2" s="33"/>
      <c r="H2" s="33"/>
      <c r="I2" s="33"/>
      <c r="J2" s="33"/>
    </row>
    <row r="3" spans="2:10" ht="21" hidden="1" x14ac:dyDescent="0.35">
      <c r="B3" s="34" t="s">
        <v>1</v>
      </c>
      <c r="C3" s="34"/>
      <c r="D3" s="34"/>
      <c r="E3" s="34"/>
      <c r="F3" s="34"/>
      <c r="G3" s="34"/>
      <c r="H3" s="34"/>
      <c r="I3" s="34"/>
      <c r="J3" s="34"/>
    </row>
    <row r="4" spans="2:10" ht="21" x14ac:dyDescent="0.35">
      <c r="B4" s="34" t="s">
        <v>2</v>
      </c>
      <c r="C4" s="34"/>
      <c r="D4" s="34"/>
      <c r="E4" s="34"/>
      <c r="F4" s="34"/>
      <c r="G4" s="34"/>
      <c r="H4" s="34"/>
      <c r="I4" s="34"/>
      <c r="J4" s="34"/>
    </row>
    <row r="5" spans="2:10" ht="27.6" customHeight="1" x14ac:dyDescent="0.35">
      <c r="B5" s="1"/>
      <c r="C5" s="1"/>
      <c r="D5" s="1"/>
      <c r="E5" s="1"/>
      <c r="F5" s="1"/>
      <c r="G5" s="1"/>
      <c r="H5" s="1"/>
      <c r="I5" s="1"/>
      <c r="J5" s="1"/>
    </row>
    <row r="6" spans="2:10" ht="21" x14ac:dyDescent="0.35">
      <c r="B6" s="11" t="s">
        <v>3</v>
      </c>
      <c r="C6" s="1"/>
      <c r="D6" s="1"/>
      <c r="E6" s="1"/>
      <c r="F6" s="1"/>
      <c r="G6" s="1"/>
      <c r="H6" s="1"/>
      <c r="I6" s="1"/>
      <c r="J6" s="1"/>
    </row>
    <row r="7" spans="2:10" ht="42.6" customHeight="1" x14ac:dyDescent="0.25">
      <c r="B7" s="35" t="s">
        <v>42</v>
      </c>
      <c r="C7" s="35"/>
      <c r="D7" s="35"/>
      <c r="E7" s="35"/>
      <c r="F7" s="35"/>
      <c r="G7" s="35"/>
      <c r="H7" s="35"/>
      <c r="I7" s="35"/>
      <c r="J7" s="35"/>
    </row>
    <row r="8" spans="2:10" ht="33.950000000000003" customHeight="1" x14ac:dyDescent="0.35">
      <c r="B8" s="11" t="s">
        <v>4</v>
      </c>
      <c r="C8" s="1"/>
      <c r="D8" s="1"/>
      <c r="E8" s="1"/>
      <c r="F8" s="1"/>
      <c r="G8" s="1"/>
      <c r="H8" s="1"/>
      <c r="I8" s="1"/>
      <c r="J8" s="1"/>
    </row>
    <row r="9" spans="2:10" ht="114.6" customHeight="1" x14ac:dyDescent="0.25">
      <c r="B9" s="36" t="s">
        <v>5</v>
      </c>
      <c r="C9" s="36"/>
      <c r="D9" s="36"/>
      <c r="E9" s="36"/>
      <c r="F9" s="36"/>
      <c r="G9" s="37"/>
      <c r="H9" s="37"/>
      <c r="I9" s="37"/>
      <c r="J9" s="37"/>
    </row>
    <row r="10" spans="2:10" ht="21" x14ac:dyDescent="0.35">
      <c r="B10" s="11" t="s">
        <v>6</v>
      </c>
      <c r="C10" s="1"/>
      <c r="D10" s="1"/>
      <c r="E10" s="1"/>
      <c r="F10" s="1"/>
      <c r="G10" s="1"/>
      <c r="H10" s="1"/>
      <c r="I10" s="1"/>
      <c r="J10" s="1"/>
    </row>
    <row r="11" spans="2:10" ht="18.600000000000001" customHeight="1" x14ac:dyDescent="0.25">
      <c r="B11" s="36" t="s">
        <v>7</v>
      </c>
      <c r="C11" s="36"/>
      <c r="D11" s="36"/>
      <c r="E11" s="36"/>
      <c r="F11" s="36"/>
      <c r="G11" s="36"/>
      <c r="H11" s="36"/>
      <c r="I11" s="36"/>
      <c r="J11" s="36"/>
    </row>
    <row r="12" spans="2:10" ht="26.45" customHeight="1" x14ac:dyDescent="0.35">
      <c r="B12" s="11" t="s">
        <v>8</v>
      </c>
      <c r="C12" s="1"/>
      <c r="D12" s="1"/>
      <c r="E12" s="1"/>
      <c r="F12" s="1"/>
      <c r="G12" s="1"/>
      <c r="H12" s="1"/>
      <c r="I12" s="1"/>
      <c r="J12" s="1"/>
    </row>
    <row r="13" spans="2:10" ht="21.75" thickBot="1" x14ac:dyDescent="0.4">
      <c r="B13" s="1"/>
      <c r="C13" s="1"/>
      <c r="D13" s="1"/>
      <c r="E13" s="1"/>
      <c r="F13" s="1"/>
      <c r="G13" s="1"/>
      <c r="H13" s="1"/>
      <c r="I13" s="1"/>
      <c r="J13" s="1"/>
    </row>
    <row r="14" spans="2:10" ht="23.45" customHeight="1" thickBot="1" x14ac:dyDescent="0.4">
      <c r="B14" s="38" t="s">
        <v>9</v>
      </c>
      <c r="C14" s="1"/>
      <c r="D14" s="41" t="s">
        <v>10</v>
      </c>
      <c r="E14" s="41"/>
      <c r="F14" s="41"/>
      <c r="G14" s="41"/>
      <c r="H14" s="1"/>
      <c r="I14" s="42" t="s">
        <v>11</v>
      </c>
      <c r="J14" s="42"/>
    </row>
    <row r="15" spans="2:10" ht="15.75" customHeight="1" thickBot="1" x14ac:dyDescent="0.4">
      <c r="B15" s="39"/>
      <c r="C15" s="1"/>
      <c r="D15" s="12"/>
      <c r="E15" s="12"/>
      <c r="F15" s="12"/>
      <c r="G15" s="12"/>
      <c r="H15" s="1"/>
      <c r="I15" s="12"/>
      <c r="J15" s="12"/>
    </row>
    <row r="16" spans="2:10" ht="63" customHeight="1" thickBot="1" x14ac:dyDescent="0.4">
      <c r="B16" s="40"/>
      <c r="C16" s="1"/>
      <c r="D16" s="13" t="s">
        <v>12</v>
      </c>
      <c r="E16" s="12" t="s">
        <v>13</v>
      </c>
      <c r="F16" s="14" t="s">
        <v>14</v>
      </c>
      <c r="G16" s="14" t="s">
        <v>15</v>
      </c>
      <c r="H16" s="1"/>
      <c r="I16" s="12" t="s">
        <v>16</v>
      </c>
      <c r="J16" s="12" t="s">
        <v>17</v>
      </c>
    </row>
    <row r="17" spans="1:15" ht="41.1" customHeight="1" x14ac:dyDescent="0.35">
      <c r="B17" s="15" t="s">
        <v>18</v>
      </c>
      <c r="C17" s="1"/>
      <c r="D17" s="16">
        <v>1300</v>
      </c>
      <c r="E17" s="17">
        <v>1699</v>
      </c>
      <c r="F17" s="16" t="s">
        <v>19</v>
      </c>
      <c r="G17" s="16" t="s">
        <v>20</v>
      </c>
      <c r="H17" s="18"/>
      <c r="I17" s="19" t="s">
        <v>21</v>
      </c>
      <c r="J17" s="20" t="s">
        <v>22</v>
      </c>
    </row>
    <row r="18" spans="1:15" ht="27.95" customHeight="1" x14ac:dyDescent="0.35">
      <c r="B18" s="21" t="s">
        <v>23</v>
      </c>
      <c r="C18" s="1"/>
      <c r="D18" s="22">
        <v>733</v>
      </c>
      <c r="E18" s="23">
        <v>733</v>
      </c>
      <c r="F18" s="22" t="s">
        <v>24</v>
      </c>
      <c r="G18" s="22" t="s">
        <v>25</v>
      </c>
      <c r="H18" s="18"/>
      <c r="I18" s="24" t="s">
        <v>26</v>
      </c>
      <c r="J18" s="24" t="s">
        <v>27</v>
      </c>
      <c r="L18" s="4" t="s">
        <v>28</v>
      </c>
      <c r="M18" s="4">
        <f>65196557.97/1000</f>
        <v>65196.557970000002</v>
      </c>
      <c r="N18" s="6"/>
    </row>
    <row r="19" spans="1:15" ht="41.1" customHeight="1" thickBot="1" x14ac:dyDescent="0.4">
      <c r="B19" s="21" t="s">
        <v>29</v>
      </c>
      <c r="C19" s="1"/>
      <c r="D19" s="22">
        <v>63164</v>
      </c>
      <c r="E19" s="23">
        <v>62732.68806</v>
      </c>
      <c r="F19" s="29">
        <v>0</v>
      </c>
      <c r="G19" s="29">
        <v>0</v>
      </c>
      <c r="H19" s="18"/>
      <c r="I19" s="24" t="s">
        <v>30</v>
      </c>
      <c r="J19" s="24" t="s">
        <v>31</v>
      </c>
      <c r="L19" s="4"/>
      <c r="N19" s="7"/>
    </row>
    <row r="20" spans="1:15" customFormat="1" ht="27.95" customHeight="1" thickBot="1" x14ac:dyDescent="0.4">
      <c r="A20" s="10"/>
      <c r="B20" s="25" t="s">
        <v>32</v>
      </c>
      <c r="C20" s="1"/>
      <c r="D20" s="30">
        <v>65197</v>
      </c>
      <c r="E20" s="30">
        <v>65164.68806</v>
      </c>
      <c r="F20" s="30">
        <v>0</v>
      </c>
      <c r="G20" s="30">
        <v>0</v>
      </c>
      <c r="H20" s="18"/>
      <c r="I20" s="28" t="s">
        <v>33</v>
      </c>
      <c r="J20" s="26" t="s">
        <v>34</v>
      </c>
      <c r="L20" s="3" t="s">
        <v>35</v>
      </c>
      <c r="M20" s="4">
        <v>65164.68806</v>
      </c>
      <c r="N20" s="5">
        <f>+M23-E17-E18</f>
        <v>62732.68806</v>
      </c>
      <c r="O20" s="9"/>
    </row>
    <row r="21" spans="1:15" ht="5.45" customHeight="1" x14ac:dyDescent="0.35">
      <c r="B21" s="1"/>
      <c r="C21" s="1"/>
      <c r="D21" s="1"/>
      <c r="E21" s="1"/>
      <c r="F21" s="1"/>
      <c r="G21" s="1"/>
      <c r="H21" s="1"/>
      <c r="I21" s="1"/>
      <c r="J21" s="1"/>
    </row>
    <row r="22" spans="1:15" s="3" customFormat="1" ht="18" x14ac:dyDescent="0.25">
      <c r="B22" s="27" t="s">
        <v>36</v>
      </c>
      <c r="L22" s="3" t="s">
        <v>37</v>
      </c>
      <c r="M22" s="4">
        <v>0</v>
      </c>
    </row>
    <row r="23" spans="1:15" s="3" customFormat="1" ht="18" x14ac:dyDescent="0.25">
      <c r="B23" s="27" t="s">
        <v>38</v>
      </c>
      <c r="M23" s="4">
        <f>SUM(M20:M22)</f>
        <v>65164.68806</v>
      </c>
    </row>
    <row r="24" spans="1:15" s="3" customFormat="1" ht="21.75" customHeight="1" x14ac:dyDescent="0.25">
      <c r="B24" s="43" t="s">
        <v>39</v>
      </c>
      <c r="C24" s="43"/>
      <c r="D24" s="43"/>
      <c r="E24" s="43"/>
      <c r="F24" s="43"/>
      <c r="G24" s="43"/>
      <c r="H24" s="43"/>
      <c r="I24" s="43"/>
      <c r="J24" s="43"/>
      <c r="L24" s="4"/>
    </row>
    <row r="25" spans="1:15" ht="15.75" x14ac:dyDescent="0.25">
      <c r="B25" s="31"/>
      <c r="O25" s="10"/>
    </row>
    <row r="26" spans="1:15" ht="14.1" customHeight="1" x14ac:dyDescent="0.25"/>
    <row r="27" spans="1:15" ht="21" x14ac:dyDescent="0.35">
      <c r="B27" s="11" t="s">
        <v>40</v>
      </c>
      <c r="C27" s="1"/>
      <c r="D27" s="1"/>
      <c r="E27" s="1"/>
      <c r="F27" s="1"/>
      <c r="G27" s="1"/>
      <c r="H27" s="1"/>
      <c r="I27" s="1"/>
      <c r="J27" s="1"/>
    </row>
    <row r="28" spans="1:15" s="3" customFormat="1" ht="174" customHeight="1" x14ac:dyDescent="0.25">
      <c r="B28" s="32" t="s">
        <v>41</v>
      </c>
      <c r="C28" s="32"/>
      <c r="D28" s="32"/>
      <c r="E28" s="32"/>
      <c r="F28" s="32"/>
      <c r="G28" s="32"/>
      <c r="H28" s="32"/>
      <c r="I28" s="32"/>
      <c r="J28" s="32"/>
    </row>
    <row r="29" spans="1:15" ht="18.75" x14ac:dyDescent="0.3">
      <c r="B29" s="2"/>
      <c r="C29" s="2"/>
      <c r="D29" s="2"/>
      <c r="E29" s="2"/>
      <c r="F29" s="2"/>
      <c r="G29" s="2"/>
      <c r="H29" s="2"/>
      <c r="I29" s="2"/>
      <c r="J29" s="2"/>
    </row>
  </sheetData>
  <mergeCells count="12">
    <mergeCell ref="B28:J28"/>
    <mergeCell ref="B2:J2"/>
    <mergeCell ref="B3:J3"/>
    <mergeCell ref="B4:J4"/>
    <mergeCell ref="B7:J7"/>
    <mergeCell ref="B9:E9"/>
    <mergeCell ref="F9:J9"/>
    <mergeCell ref="B11:J11"/>
    <mergeCell ref="B14:B16"/>
    <mergeCell ref="D14:G14"/>
    <mergeCell ref="I14:J14"/>
    <mergeCell ref="B24:J24"/>
  </mergeCells>
  <pageMargins left="0.7" right="0.7" top="0.75" bottom="0.75" header="0.3" footer="0.3"/>
  <pageSetup scale="58" orientation="portrait" r:id="rId1"/>
  <headerFooter>
    <oddHeader>&amp;L&amp;G</oddHeader>
  </headerFooter>
  <customProperties>
    <customPr name="EpmWorksheetKeyString_GUID" r:id="rId2"/>
  </customProperties>
  <ignoredErrors>
    <ignoredError sqref="I19:J20"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Hoja1</vt:lpstr>
      <vt:lpstr>PLANTA PUERTO MALDONADO</vt:lpstr>
      <vt:lpstr>'PLANTA PUERTO MALDONADO'!Print_Area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2024-05-03T13:00:41Z</cp:lastPrinted>
  <dcterms:created xsi:type="dcterms:W3CDTF">2022-07-19T12:43:11Z</dcterms:created>
  <dcterms:modified xsi:type="dcterms:W3CDTF">2024-05-07T21:38:08Z</dcterms:modified>
</cp:coreProperties>
</file>