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PETROPERU\TRANSPARENCIA\24 - I TRIMESTRE\PROYECTOS\"/>
    </mc:Choice>
  </mc:AlternateContent>
  <xr:revisionPtr revIDLastSave="0" documentId="13_ncr:1_{354C59D9-E00C-4A35-AAFA-4901D925A0A2}" xr6:coauthVersionLast="47" xr6:coauthVersionMax="47" xr10:uidLastSave="{00000000-0000-0000-0000-000000000000}"/>
  <bookViews>
    <workbookView xWindow="-120" yWindow="-120" windowWidth="29040" windowHeight="15225" firstSheet="1" activeTab="1" xr2:uid="{CA3A7D46-E05E-4F0E-93A7-E7E2BB76EFC3}"/>
  </bookViews>
  <sheets>
    <sheet name="Hoja1" sheetId="12" state="hidden" r:id="rId1"/>
    <sheet name="PLANTA NINACACA" sheetId="3" r:id="rId2"/>
  </sheets>
  <definedNames>
    <definedName name="_xlnm.Print_Area" localSheetId="1">'PLANTA NINACACA'!$B$2:$J$28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3" l="1"/>
  <c r="N22" i="3"/>
  <c r="M24" i="3"/>
</calcChain>
</file>

<file path=xl/sharedStrings.xml><?xml version="1.0" encoding="utf-8"?>
<sst xmlns="http://schemas.openxmlformats.org/spreadsheetml/2006/main" count="43" uniqueCount="36">
  <si>
    <t>FORMATO N°17</t>
  </si>
  <si>
    <t>PETROPERÚ S.A. - FICHAS DE PROYECTOS DE INVERSIÓN</t>
  </si>
  <si>
    <t>1. Descripción</t>
  </si>
  <si>
    <t>2. Componentes de la inversión</t>
  </si>
  <si>
    <t>3. Fuente de financiamiento</t>
  </si>
  <si>
    <t xml:space="preserve">Componentes </t>
  </si>
  <si>
    <t>Avance Financiero (MS/)</t>
  </si>
  <si>
    <t>Ejecución Acumulada</t>
  </si>
  <si>
    <t>Total</t>
  </si>
  <si>
    <t>5. Principales actividades ejecutadas y situación actual</t>
  </si>
  <si>
    <t>Recursos propios de PETROPERÚ S.A.</t>
  </si>
  <si>
    <t>---</t>
  </si>
  <si>
    <t>-</t>
  </si>
  <si>
    <t>CONSTRUCCIÓN PLANTA DE ABASTECIMIENTO NINACACA</t>
  </si>
  <si>
    <t>• 	Terreno.
• 	Edificaciones. 
• 	tanques de almacenamiento de combustibles líquidos.
• 	Sistema de recepción y despacho.
• 	Red de tuberías con sistema de bombeo de productos.
• 	Sistema contraincendios incluyendo una caseta tipo pump house.
• 	Instalaciones eléctricas y otras facilidades.</t>
  </si>
  <si>
    <t>Ingeniería y trámites previos</t>
  </si>
  <si>
    <t>--- </t>
  </si>
  <si>
    <t xml:space="preserve">Terreno </t>
  </si>
  <si>
    <t>Materiales, equipos y obras</t>
  </si>
  <si>
    <t xml:space="preserve">Consiste en la construcción de una Planta de Abastecimiento en el departamento de Pasco, con una capacidad de almacenamiento de 7.5 MB de combustibles (Fase 1), para el despacho de Diesel B5 y Gasolinas.
</t>
  </si>
  <si>
    <t>inv total IP</t>
  </si>
  <si>
    <t>4. Avance fisico y financiero al Trim I</t>
  </si>
  <si>
    <t>Programado al Trim I</t>
  </si>
  <si>
    <t>Real 
al Trim I</t>
  </si>
  <si>
    <t>Ejecución 
Año 2024</t>
  </si>
  <si>
    <t>EJEC A MAR 2024</t>
  </si>
  <si>
    <t>ACUM AL 2023</t>
  </si>
  <si>
    <t>51.6</t>
  </si>
  <si>
    <t>47.6</t>
  </si>
  <si>
    <t xml:space="preserve">
- El proyecto se encuentra detenido desde el mes de abril de 2020, debido inicialmente al proceso de resolución de controversias con el contratista Consorcio OBS – IMECON S.A., luego por resolución contractual en marzo del 2022 y finalmente, por encontrarse en proceso de revaluación, el que se estima concluir en julio 2024. Actualmente, se realizan las acciones estrictamente necesarias para la preservación y conservación de los equipos y materiales que se encuentran en el área de construcción del proyecto.</t>
  </si>
  <si>
    <r>
      <t>Avance Físico</t>
    </r>
    <r>
      <rPr>
        <b/>
        <vertAlign val="superscript"/>
        <sz val="16"/>
        <rFont val="Calibri"/>
        <family val="2"/>
        <scheme val="minor"/>
      </rPr>
      <t>3</t>
    </r>
    <r>
      <rPr>
        <b/>
        <sz val="16"/>
        <rFont val="Calibri"/>
        <family val="2"/>
        <scheme val="minor"/>
      </rPr>
      <t xml:space="preserve"> (%)</t>
    </r>
  </si>
  <si>
    <r>
      <t>Presupuesto
Año 2024</t>
    </r>
    <r>
      <rPr>
        <b/>
        <vertAlign val="superscript"/>
        <sz val="16"/>
        <rFont val="Calibri"/>
        <family val="2"/>
        <scheme val="minor"/>
      </rPr>
      <t>2</t>
    </r>
  </si>
  <si>
    <r>
      <rPr>
        <vertAlign val="superscript"/>
        <sz val="12"/>
        <rFont val="Calibri"/>
        <family val="2"/>
        <scheme val="minor"/>
      </rPr>
      <t>2</t>
    </r>
    <r>
      <rPr>
        <sz val="12"/>
        <rFont val="Calibri"/>
        <family val="2"/>
        <scheme val="minor"/>
      </rPr>
      <t xml:space="preserve"> Aprobado con A/D N°0166-2023-PP el 14.12.2023.</t>
    </r>
  </si>
  <si>
    <r>
      <rPr>
        <vertAlign val="superscript"/>
        <sz val="12"/>
        <rFont val="Calibri"/>
        <family val="2"/>
        <scheme val="minor"/>
      </rPr>
      <t>3</t>
    </r>
    <r>
      <rPr>
        <sz val="12"/>
        <rFont val="Calibri"/>
        <family val="2"/>
        <scheme val="minor"/>
      </rPr>
      <t xml:space="preserve"> De acuerdo a la revisión de línea base del proyecto realizada en setiembre 2023.</t>
    </r>
  </si>
  <si>
    <r>
      <t>Inversión 
Total</t>
    </r>
    <r>
      <rPr>
        <b/>
        <vertAlign val="superscript"/>
        <sz val="16"/>
        <rFont val="Calibri"/>
        <family val="2"/>
        <scheme val="minor"/>
      </rPr>
      <t xml:space="preserve"> 1</t>
    </r>
  </si>
  <si>
    <r>
      <rPr>
        <vertAlign val="superscript"/>
        <sz val="12"/>
        <rFont val="Calibri"/>
        <family val="2"/>
        <scheme val="minor"/>
      </rPr>
      <t>1</t>
    </r>
    <r>
      <rPr>
        <sz val="12"/>
        <rFont val="Calibri"/>
        <family val="2"/>
        <scheme val="minor"/>
      </rPr>
      <t xml:space="preserve"> Monto de inversión aprobado con A/D N°066-2017-PP del 26.06.2017. Actualmente, en proceso de revisión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</si>
</sst>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S_/_._-;\-* #,##0.00\ _S_/_._-;_-* &quot;-&quot;??\ _S_/_._-;_-@_-"/>
    <numFmt numFmtId="165" formatCode="_(* #,##0_);_(* \(#,##0\);_(* &quot;-&quot;??_);_(@_)"/>
  </numFmts>
  <fonts count="13" x14ac:knownFonts="1">
    <font>
      <sz val="11"/>
      <color theme="1"/>
      <name val="Calibri"/>
      <family val="2"/>
      <scheme val="minor"/>
    </font>
    <font>
      <sz val="11"/>
      <color theme="1"/>
      <name val="Calibri"/>
      <family val="2"/>
      <scheme val="minor"/>
    </font>
    <font>
      <sz val="16"/>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16"/>
      <color theme="1"/>
      <name val="Calibri"/>
      <family val="2"/>
      <scheme val="minor"/>
    </font>
    <font>
      <b/>
      <sz val="16"/>
      <name val="Calibri"/>
      <family val="2"/>
      <scheme val="minor"/>
    </font>
    <font>
      <sz val="12"/>
      <color theme="1"/>
      <name val="Calibri"/>
      <family val="2"/>
      <scheme val="minor"/>
    </font>
    <font>
      <b/>
      <vertAlign val="superscript"/>
      <sz val="16"/>
      <name val="Calibri"/>
      <family val="2"/>
      <scheme val="minor"/>
    </font>
    <font>
      <sz val="16"/>
      <name val="Calibri"/>
      <family val="2"/>
      <scheme val="minor"/>
    </font>
    <font>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top style="medium">
        <color theme="0" tint="-0.499984740745262"/>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46">
    <xf numFmtId="0" fontId="0" fillId="0" borderId="0" xfId="0"/>
    <xf numFmtId="0" fontId="2" fillId="2" borderId="0" xfId="0" applyFont="1" applyFill="1"/>
    <xf numFmtId="0" fontId="3" fillId="2" borderId="0" xfId="0" applyFont="1" applyFill="1"/>
    <xf numFmtId="0" fontId="4" fillId="2" borderId="0" xfId="0" applyFont="1" applyFill="1"/>
    <xf numFmtId="3" fontId="4" fillId="2" borderId="0" xfId="0" applyNumberFormat="1" applyFont="1" applyFill="1"/>
    <xf numFmtId="164" fontId="4" fillId="2" borderId="0" xfId="1" applyFont="1" applyFill="1"/>
    <xf numFmtId="1" fontId="4" fillId="2" borderId="0" xfId="0" applyNumberFormat="1" applyFont="1" applyFill="1"/>
    <xf numFmtId="43" fontId="4" fillId="2" borderId="0" xfId="0" applyNumberFormat="1" applyFont="1" applyFill="1"/>
    <xf numFmtId="3" fontId="5" fillId="2" borderId="0" xfId="0" applyNumberFormat="1" applyFont="1" applyFill="1"/>
    <xf numFmtId="0" fontId="0" fillId="2" borderId="0" xfId="0" applyFont="1" applyFill="1"/>
    <xf numFmtId="0" fontId="6" fillId="2" borderId="0" xfId="0" applyFont="1" applyFill="1"/>
    <xf numFmtId="165" fontId="7" fillId="2" borderId="2"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0" fontId="2" fillId="2" borderId="4" xfId="0" applyFont="1" applyFill="1" applyBorder="1" applyAlignment="1">
      <alignment vertical="center" wrapText="1"/>
    </xf>
    <xf numFmtId="3" fontId="10" fillId="2" borderId="5"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wrapText="1"/>
    </xf>
    <xf numFmtId="0" fontId="10" fillId="2" borderId="0" xfId="0" applyFont="1" applyFill="1"/>
    <xf numFmtId="49" fontId="10" fillId="2" borderId="5"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0" fontId="2" fillId="2" borderId="6" xfId="0" applyFont="1" applyFill="1" applyBorder="1" applyAlignment="1">
      <alignment vertical="center" wrapText="1"/>
    </xf>
    <xf numFmtId="3" fontId="10" fillId="2" borderId="6"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xf>
    <xf numFmtId="3" fontId="7" fillId="2" borderId="2" xfId="0" applyNumberFormat="1" applyFont="1" applyFill="1" applyBorder="1" applyAlignment="1">
      <alignment horizontal="left" indent="1"/>
    </xf>
    <xf numFmtId="3" fontId="7" fillId="2" borderId="2" xfId="1" applyNumberFormat="1" applyFont="1" applyFill="1" applyBorder="1" applyAlignment="1">
      <alignment horizontal="center" vertical="center"/>
    </xf>
    <xf numFmtId="49" fontId="7" fillId="2" borderId="7" xfId="1" applyNumberFormat="1" applyFont="1" applyFill="1" applyBorder="1" applyAlignment="1">
      <alignment horizontal="center" vertical="center"/>
    </xf>
    <xf numFmtId="49" fontId="11" fillId="2" borderId="0" xfId="0" applyNumberFormat="1" applyFont="1" applyFill="1"/>
    <xf numFmtId="49" fontId="7" fillId="0" borderId="7" xfId="1" applyNumberFormat="1" applyFont="1" applyFill="1" applyBorder="1" applyAlignment="1">
      <alignment horizontal="center" vertical="center"/>
    </xf>
    <xf numFmtId="0" fontId="0" fillId="0" borderId="0" xfId="0" applyFont="1"/>
    <xf numFmtId="49" fontId="8" fillId="2" borderId="0" xfId="0" applyNumberFormat="1" applyFont="1" applyFill="1" applyAlignment="1">
      <alignment horizontal="left" wrapText="1"/>
    </xf>
    <xf numFmtId="0" fontId="2" fillId="2" borderId="0" xfId="0" quotePrefix="1" applyFont="1" applyFill="1" applyAlignment="1">
      <alignment horizontal="left" vertical="top" wrapText="1"/>
    </xf>
    <xf numFmtId="165" fontId="7" fillId="2" borderId="1" xfId="1" applyNumberFormat="1" applyFont="1" applyFill="1" applyBorder="1" applyAlignment="1">
      <alignment horizontal="center" vertical="center" wrapText="1"/>
    </xf>
    <xf numFmtId="165" fontId="7" fillId="2" borderId="0" xfId="1" applyNumberFormat="1" applyFont="1" applyFill="1" applyBorder="1" applyAlignment="1">
      <alignment horizontal="center" vertical="center" wrapText="1"/>
    </xf>
    <xf numFmtId="165" fontId="7" fillId="2" borderId="3" xfId="1" applyNumberFormat="1" applyFont="1" applyFill="1" applyBorder="1" applyAlignment="1">
      <alignment horizontal="center" vertical="center" wrapText="1"/>
    </xf>
    <xf numFmtId="165" fontId="7" fillId="2" borderId="2"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49" fontId="11" fillId="2" borderId="0" xfId="0" applyNumberFormat="1" applyFont="1" applyFill="1" applyAlignment="1">
      <alignment horizontal="left" vertical="center" wrapText="1"/>
    </xf>
    <xf numFmtId="0" fontId="6" fillId="2" borderId="0" xfId="0" applyFont="1" applyFill="1" applyAlignment="1">
      <alignment horizontal="center"/>
    </xf>
    <xf numFmtId="0" fontId="7" fillId="2" borderId="0" xfId="0" applyFont="1" applyFill="1" applyAlignment="1">
      <alignment horizontal="center"/>
    </xf>
    <xf numFmtId="49" fontId="2" fillId="2" borderId="0" xfId="0" applyNumberFormat="1" applyFont="1" applyFill="1" applyAlignment="1">
      <alignment horizontal="justify" vertical="top" wrapText="1"/>
    </xf>
    <xf numFmtId="0" fontId="10" fillId="2" borderId="0" xfId="0" quotePrefix="1" applyFont="1" applyFill="1" applyAlignment="1">
      <alignment horizontal="justify" vertical="top" wrapText="1"/>
    </xf>
    <xf numFmtId="0" fontId="10" fillId="2" borderId="0" xfId="0" applyFont="1" applyFill="1" applyAlignment="1">
      <alignment horizontal="justify" vertical="top" wrapText="1"/>
    </xf>
    <xf numFmtId="0" fontId="10" fillId="2" borderId="0" xfId="0" quotePrefix="1" applyFont="1" applyFill="1" applyAlignment="1">
      <alignment horizontal="left" vertical="top" wrapText="1"/>
    </xf>
    <xf numFmtId="49" fontId="11" fillId="2" borderId="0" xfId="0" applyNumberFormat="1" applyFont="1" applyFill="1" applyAlignment="1">
      <alignment horizontal="left" vertical="top" wrapText="1"/>
    </xf>
    <xf numFmtId="49" fontId="8" fillId="2" borderId="0" xfId="0" applyNumberFormat="1" applyFont="1" applyFill="1" applyAlignment="1">
      <alignment horizontal="left" vertical="top" wrapText="1"/>
    </xf>
  </cellXfs>
  <cellStyles count="2">
    <cellStyle name="Millares"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104774</xdr:colOff>
      <xdr:row>14</xdr:row>
      <xdr:rowOff>24493</xdr:rowOff>
    </xdr:from>
    <xdr:to>
      <xdr:col>9</xdr:col>
      <xdr:colOff>1347107</xdr:colOff>
      <xdr:row>14</xdr:row>
      <xdr:rowOff>180316</xdr:rowOff>
    </xdr:to>
    <xdr:pic>
      <xdr:nvPicPr>
        <xdr:cNvPr id="2" name="Imagen 1">
          <a:extLst>
            <a:ext uri="{FF2B5EF4-FFF2-40B4-BE49-F238E27FC236}">
              <a16:creationId xmlns:a16="http://schemas.microsoft.com/office/drawing/2014/main" id="{C7F4CBB8-5BEC-406C-BE7C-DBD7FFE7D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310" y="5970814"/>
          <a:ext cx="8345261" cy="155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65F-BD1B-4D49-88AA-8EF4A5003B31}">
  <dimension ref="A1"/>
  <sheetViews>
    <sheetView workbookViewId="0"/>
  </sheetViews>
  <sheetFormatPr baseColWidth="10" defaultRowHeight="15" x14ac:dyDescent="0.25"/>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B392-5261-4681-9E1C-1B7CFB49EB33}">
  <sheetPr>
    <pageSetUpPr fitToPage="1"/>
  </sheetPr>
  <dimension ref="A2:N28"/>
  <sheetViews>
    <sheetView tabSelected="1" zoomScale="70" zoomScaleNormal="70" workbookViewId="0"/>
  </sheetViews>
  <sheetFormatPr baseColWidth="10" defaultColWidth="11.42578125" defaultRowHeight="15" x14ac:dyDescent="0.25"/>
  <cols>
    <col min="1" max="1" width="11.42578125" style="9"/>
    <col min="2" max="2" width="32.42578125" style="9" customWidth="1"/>
    <col min="3" max="3" width="1.7109375" style="9" customWidth="1"/>
    <col min="4" max="7" width="20.5703125" style="9" customWidth="1"/>
    <col min="8" max="8" width="1.28515625" style="9" customWidth="1"/>
    <col min="9" max="9" width="21.28515625" style="9" customWidth="1"/>
    <col min="10" max="10" width="20.42578125" style="9" customWidth="1"/>
    <col min="11" max="11" width="11.42578125" style="9"/>
    <col min="12" max="12" width="18" style="3" hidden="1" customWidth="1"/>
    <col min="13" max="13" width="0" style="3" hidden="1" customWidth="1"/>
    <col min="14" max="14" width="13.7109375" style="3" hidden="1" customWidth="1"/>
    <col min="15" max="15" width="0" style="9" hidden="1" customWidth="1"/>
    <col min="16" max="16384" width="11.42578125" style="9"/>
  </cols>
  <sheetData>
    <row r="2" spans="2:10" ht="21" hidden="1" x14ac:dyDescent="0.35">
      <c r="B2" s="38" t="s">
        <v>0</v>
      </c>
      <c r="C2" s="38"/>
      <c r="D2" s="38"/>
      <c r="E2" s="38"/>
      <c r="F2" s="38"/>
      <c r="G2" s="38"/>
      <c r="H2" s="38"/>
      <c r="I2" s="38"/>
      <c r="J2" s="38"/>
    </row>
    <row r="3" spans="2:10" ht="21" hidden="1" x14ac:dyDescent="0.35">
      <c r="B3" s="39" t="s">
        <v>1</v>
      </c>
      <c r="C3" s="39"/>
      <c r="D3" s="39"/>
      <c r="E3" s="39"/>
      <c r="F3" s="39"/>
      <c r="G3" s="39"/>
      <c r="H3" s="39"/>
      <c r="I3" s="39"/>
      <c r="J3" s="39"/>
    </row>
    <row r="4" spans="2:10" ht="21" x14ac:dyDescent="0.35">
      <c r="B4" s="39" t="s">
        <v>13</v>
      </c>
      <c r="C4" s="39"/>
      <c r="D4" s="39"/>
      <c r="E4" s="39"/>
      <c r="F4" s="39"/>
      <c r="G4" s="39"/>
      <c r="H4" s="39"/>
      <c r="I4" s="39"/>
      <c r="J4" s="39"/>
    </row>
    <row r="5" spans="2:10" ht="28.5" customHeight="1" x14ac:dyDescent="0.35">
      <c r="B5" s="1"/>
      <c r="C5" s="1"/>
      <c r="D5" s="1"/>
      <c r="E5" s="1"/>
      <c r="F5" s="1"/>
      <c r="G5" s="1"/>
      <c r="H5" s="1"/>
      <c r="I5" s="1"/>
      <c r="J5" s="1"/>
    </row>
    <row r="6" spans="2:10" ht="21" x14ac:dyDescent="0.35">
      <c r="B6" s="10" t="s">
        <v>2</v>
      </c>
      <c r="C6" s="1"/>
      <c r="D6" s="1"/>
      <c r="E6" s="1"/>
      <c r="F6" s="1"/>
      <c r="G6" s="1"/>
      <c r="H6" s="1"/>
      <c r="I6" s="1"/>
      <c r="J6" s="1"/>
    </row>
    <row r="7" spans="2:10" ht="60.6" customHeight="1" x14ac:dyDescent="0.25">
      <c r="B7" s="40" t="s">
        <v>19</v>
      </c>
      <c r="C7" s="40"/>
      <c r="D7" s="40"/>
      <c r="E7" s="40"/>
      <c r="F7" s="40"/>
      <c r="G7" s="40"/>
      <c r="H7" s="40"/>
      <c r="I7" s="40"/>
      <c r="J7" s="40"/>
    </row>
    <row r="8" spans="2:10" ht="21.6" customHeight="1" x14ac:dyDescent="0.35">
      <c r="B8" s="10" t="s">
        <v>3</v>
      </c>
      <c r="C8" s="1"/>
      <c r="D8" s="1"/>
      <c r="E8" s="1"/>
      <c r="F8" s="1"/>
      <c r="G8" s="1"/>
      <c r="H8" s="1"/>
      <c r="I8" s="1"/>
      <c r="J8" s="1"/>
    </row>
    <row r="9" spans="2:10" ht="153" customHeight="1" x14ac:dyDescent="0.25">
      <c r="B9" s="43" t="s">
        <v>14</v>
      </c>
      <c r="C9" s="43"/>
      <c r="D9" s="43"/>
      <c r="E9" s="43"/>
      <c r="F9" s="43"/>
      <c r="G9" s="43"/>
      <c r="H9" s="43"/>
      <c r="I9" s="43"/>
      <c r="J9" s="43"/>
    </row>
    <row r="10" spans="2:10" ht="21" x14ac:dyDescent="0.35">
      <c r="B10" s="10" t="s">
        <v>4</v>
      </c>
      <c r="C10" s="1"/>
      <c r="D10" s="1"/>
      <c r="E10" s="1"/>
      <c r="F10" s="1"/>
      <c r="G10" s="1"/>
      <c r="H10" s="1"/>
      <c r="I10" s="1"/>
      <c r="J10" s="1"/>
    </row>
    <row r="11" spans="2:10" ht="23.45" customHeight="1" x14ac:dyDescent="0.25">
      <c r="B11" s="31" t="s">
        <v>10</v>
      </c>
      <c r="C11" s="31"/>
      <c r="D11" s="31"/>
      <c r="E11" s="31"/>
      <c r="F11" s="31"/>
      <c r="G11" s="31"/>
      <c r="H11" s="31"/>
      <c r="I11" s="31"/>
      <c r="J11" s="31"/>
    </row>
    <row r="12" spans="2:10" ht="30.6" customHeight="1" x14ac:dyDescent="0.35">
      <c r="B12" s="10" t="s">
        <v>21</v>
      </c>
      <c r="C12" s="1"/>
      <c r="D12" s="1"/>
      <c r="E12" s="1"/>
      <c r="F12" s="1"/>
      <c r="G12" s="1"/>
      <c r="H12" s="1"/>
      <c r="I12" s="1"/>
      <c r="J12" s="1"/>
    </row>
    <row r="13" spans="2:10" ht="9.6" customHeight="1" thickBot="1" x14ac:dyDescent="0.4">
      <c r="B13" s="1"/>
      <c r="C13" s="1"/>
      <c r="D13" s="1"/>
      <c r="E13" s="1"/>
      <c r="F13" s="1"/>
      <c r="G13" s="1"/>
      <c r="H13" s="1"/>
      <c r="I13" s="1"/>
      <c r="J13" s="1"/>
    </row>
    <row r="14" spans="2:10" ht="25.5" customHeight="1" thickBot="1" x14ac:dyDescent="0.4">
      <c r="B14" s="32" t="s">
        <v>5</v>
      </c>
      <c r="C14" s="1"/>
      <c r="D14" s="35" t="s">
        <v>6</v>
      </c>
      <c r="E14" s="35"/>
      <c r="F14" s="35"/>
      <c r="G14" s="35"/>
      <c r="H14" s="1"/>
      <c r="I14" s="36" t="s">
        <v>30</v>
      </c>
      <c r="J14" s="36"/>
    </row>
    <row r="15" spans="2:10" ht="15.75" customHeight="1" thickBot="1" x14ac:dyDescent="0.4">
      <c r="B15" s="33"/>
      <c r="C15" s="1"/>
      <c r="D15" s="11"/>
      <c r="E15" s="11"/>
      <c r="F15" s="11"/>
      <c r="G15" s="11"/>
      <c r="H15" s="1"/>
      <c r="I15" s="11"/>
      <c r="J15" s="11"/>
    </row>
    <row r="16" spans="2:10" ht="60" customHeight="1" thickBot="1" x14ac:dyDescent="0.4">
      <c r="B16" s="34"/>
      <c r="C16" s="1"/>
      <c r="D16" s="12" t="s">
        <v>34</v>
      </c>
      <c r="E16" s="11" t="s">
        <v>7</v>
      </c>
      <c r="F16" s="13" t="s">
        <v>31</v>
      </c>
      <c r="G16" s="11" t="s">
        <v>24</v>
      </c>
      <c r="H16" s="1"/>
      <c r="I16" s="11" t="s">
        <v>22</v>
      </c>
      <c r="J16" s="11" t="s">
        <v>23</v>
      </c>
    </row>
    <row r="17" spans="1:14" ht="41.1" customHeight="1" x14ac:dyDescent="0.35">
      <c r="B17" s="14" t="s">
        <v>15</v>
      </c>
      <c r="C17" s="1"/>
      <c r="D17" s="15">
        <v>1840</v>
      </c>
      <c r="E17" s="16">
        <v>1606</v>
      </c>
      <c r="F17" s="15" t="s">
        <v>11</v>
      </c>
      <c r="G17" s="15" t="s">
        <v>16</v>
      </c>
      <c r="H17" s="17"/>
      <c r="I17" s="18" t="s">
        <v>12</v>
      </c>
      <c r="J17" s="19" t="s">
        <v>12</v>
      </c>
    </row>
    <row r="18" spans="1:14" ht="27.95" customHeight="1" x14ac:dyDescent="0.35">
      <c r="B18" s="20" t="s">
        <v>17</v>
      </c>
      <c r="C18" s="1"/>
      <c r="D18" s="21">
        <v>815</v>
      </c>
      <c r="E18" s="22">
        <v>815</v>
      </c>
      <c r="F18" s="21" t="s">
        <v>11</v>
      </c>
      <c r="G18" s="21" t="s">
        <v>16</v>
      </c>
      <c r="H18" s="17"/>
      <c r="I18" s="23" t="s">
        <v>12</v>
      </c>
      <c r="J18" s="23" t="s">
        <v>12</v>
      </c>
      <c r="L18" s="3" t="s">
        <v>20</v>
      </c>
      <c r="M18" s="4">
        <v>25138</v>
      </c>
      <c r="N18" s="5"/>
    </row>
    <row r="19" spans="1:14" ht="47.1" customHeight="1" thickBot="1" x14ac:dyDescent="0.4">
      <c r="B19" s="20" t="s">
        <v>18</v>
      </c>
      <c r="C19" s="1"/>
      <c r="D19" s="21">
        <v>22483</v>
      </c>
      <c r="E19" s="22">
        <v>18833.343000000001</v>
      </c>
      <c r="F19" s="21">
        <v>2303.8588</v>
      </c>
      <c r="G19" s="21">
        <v>0</v>
      </c>
      <c r="H19" s="17"/>
      <c r="I19" s="23" t="s">
        <v>27</v>
      </c>
      <c r="J19" s="23" t="s">
        <v>28</v>
      </c>
      <c r="L19" s="4"/>
      <c r="M19" s="6"/>
      <c r="N19" s="7"/>
    </row>
    <row r="20" spans="1:14" s="29" customFormat="1" ht="27.95" customHeight="1" thickBot="1" x14ac:dyDescent="0.4">
      <c r="A20" s="9"/>
      <c r="B20" s="24" t="s">
        <v>8</v>
      </c>
      <c r="C20" s="1"/>
      <c r="D20" s="25">
        <v>25138</v>
      </c>
      <c r="E20" s="25">
        <v>21254.343000000001</v>
      </c>
      <c r="F20" s="25">
        <f>+F19</f>
        <v>2303.8588</v>
      </c>
      <c r="G20" s="25">
        <v>0</v>
      </c>
      <c r="H20" s="17"/>
      <c r="I20" s="26" t="s">
        <v>27</v>
      </c>
      <c r="J20" s="28" t="s">
        <v>28</v>
      </c>
      <c r="L20" s="4"/>
      <c r="M20" s="4"/>
      <c r="N20" s="4"/>
    </row>
    <row r="21" spans="1:14" ht="5.45" customHeight="1" x14ac:dyDescent="0.35">
      <c r="B21" s="1"/>
      <c r="C21" s="1"/>
      <c r="D21" s="1"/>
      <c r="E21" s="1"/>
      <c r="F21" s="1"/>
      <c r="G21" s="1"/>
      <c r="H21" s="1"/>
      <c r="I21" s="1"/>
      <c r="J21" s="1"/>
      <c r="L21" s="4"/>
      <c r="N21" s="4"/>
    </row>
    <row r="22" spans="1:14" s="3" customFormat="1" ht="18" x14ac:dyDescent="0.25">
      <c r="B22" s="27" t="s">
        <v>35</v>
      </c>
      <c r="L22" s="3" t="s">
        <v>26</v>
      </c>
      <c r="M22" s="4">
        <v>21254.343000000001</v>
      </c>
      <c r="N22" s="4">
        <f>+M24-E17-E18</f>
        <v>18833.343000000001</v>
      </c>
    </row>
    <row r="23" spans="1:14" s="3" customFormat="1" ht="21.6" customHeight="1" x14ac:dyDescent="0.25">
      <c r="B23" s="44" t="s">
        <v>32</v>
      </c>
      <c r="C23" s="44"/>
      <c r="D23" s="44"/>
      <c r="E23" s="44"/>
      <c r="F23" s="44"/>
      <c r="G23" s="44"/>
      <c r="H23" s="44"/>
      <c r="I23" s="44"/>
      <c r="J23" s="44"/>
      <c r="L23" s="4" t="s">
        <v>25</v>
      </c>
      <c r="M23" s="8">
        <v>0</v>
      </c>
      <c r="N23" s="2"/>
    </row>
    <row r="24" spans="1:14" s="3" customFormat="1" ht="21.75" customHeight="1" x14ac:dyDescent="0.25">
      <c r="B24" s="37" t="s">
        <v>33</v>
      </c>
      <c r="C24" s="37"/>
      <c r="D24" s="37"/>
      <c r="E24" s="37"/>
      <c r="F24" s="37"/>
      <c r="G24" s="37"/>
      <c r="H24" s="37"/>
      <c r="I24" s="37"/>
      <c r="J24" s="37"/>
      <c r="M24" s="4">
        <f>SUM(M22:M23)</f>
        <v>21254.343000000001</v>
      </c>
    </row>
    <row r="25" spans="1:14" ht="24" customHeight="1" x14ac:dyDescent="0.25">
      <c r="B25" s="45"/>
      <c r="C25" s="45"/>
      <c r="D25" s="45"/>
      <c r="E25" s="45"/>
      <c r="F25" s="45"/>
      <c r="G25" s="45"/>
      <c r="H25" s="45"/>
      <c r="I25" s="45"/>
      <c r="J25" s="45"/>
      <c r="M25" s="4"/>
    </row>
    <row r="26" spans="1:14" ht="11.45" customHeight="1" x14ac:dyDescent="0.25">
      <c r="B26" s="30"/>
      <c r="C26" s="30"/>
      <c r="D26" s="30"/>
      <c r="E26" s="30"/>
      <c r="F26" s="30"/>
      <c r="G26" s="30"/>
      <c r="H26" s="30"/>
      <c r="I26" s="30"/>
      <c r="J26" s="30"/>
    </row>
    <row r="27" spans="1:14" ht="21" x14ac:dyDescent="0.35">
      <c r="B27" s="10" t="s">
        <v>9</v>
      </c>
      <c r="C27" s="1"/>
      <c r="D27" s="1"/>
      <c r="E27" s="1"/>
      <c r="F27" s="1"/>
      <c r="G27" s="1"/>
      <c r="H27" s="1"/>
      <c r="I27" s="1"/>
      <c r="J27" s="1"/>
    </row>
    <row r="28" spans="1:14" ht="144.6" customHeight="1" x14ac:dyDescent="0.25">
      <c r="B28" s="41" t="s">
        <v>29</v>
      </c>
      <c r="C28" s="42"/>
      <c r="D28" s="42"/>
      <c r="E28" s="42"/>
      <c r="F28" s="42"/>
      <c r="G28" s="42"/>
      <c r="H28" s="42"/>
      <c r="I28" s="42"/>
      <c r="J28" s="42"/>
    </row>
  </sheetData>
  <mergeCells count="13">
    <mergeCell ref="B28:J28"/>
    <mergeCell ref="B2:J2"/>
    <mergeCell ref="B3:J3"/>
    <mergeCell ref="B4:J4"/>
    <mergeCell ref="B7:J7"/>
    <mergeCell ref="B9:J9"/>
    <mergeCell ref="B11:J11"/>
    <mergeCell ref="B14:B16"/>
    <mergeCell ref="D14:G14"/>
    <mergeCell ref="I14:J14"/>
    <mergeCell ref="B23:J23"/>
    <mergeCell ref="B25:J25"/>
    <mergeCell ref="B24:J24"/>
  </mergeCells>
  <pageMargins left="0.51181102362204722" right="0.70866141732283472" top="0.74803149606299213" bottom="0.74803149606299213" header="0.31496062992125984" footer="0.31496062992125984"/>
  <pageSetup scale="58" orientation="portrait" r:id="rId1"/>
  <headerFooter>
    <oddHeader>&amp;L&amp;G</oddHeader>
  </headerFooter>
  <customProperties>
    <customPr name="EpmWorksheetKeyString_GUID" r:id="rId2"/>
  </customProperties>
  <ignoredErrors>
    <ignoredError sqref="I20:J20 I19:J19"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PLANTA NINACACA</vt:lpstr>
      <vt:lpstr>'PLANTA NINACACA'!Área_de_impresión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2024-05-03T13:00:41Z</cp:lastPrinted>
  <dcterms:created xsi:type="dcterms:W3CDTF">2022-07-19T12:43:11Z</dcterms:created>
  <dcterms:modified xsi:type="dcterms:W3CDTF">2024-05-06T20:00:33Z</dcterms:modified>
</cp:coreProperties>
</file>