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PETROPERU\TRANSPARENCIA\22 - II TRIMESTRE\CONTRATACIONES\"/>
    </mc:Choice>
  </mc:AlternateContent>
  <xr:revisionPtr revIDLastSave="0" documentId="8_{BE2EBAAA-D75A-4BC4-94B5-27561E8665C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9" i="2"/>
  <c r="H8" i="2"/>
  <c r="H6" i="2"/>
  <c r="G11" i="2"/>
  <c r="F11" i="2"/>
  <c r="E11" i="2"/>
  <c r="C11" i="2"/>
  <c r="H11" i="2" l="1"/>
  <c r="D11" i="2"/>
</calcChain>
</file>

<file path=xl/sharedStrings.xml><?xml version="1.0" encoding="utf-8"?>
<sst xmlns="http://schemas.openxmlformats.org/spreadsheetml/2006/main" count="17" uniqueCount="17">
  <si>
    <t>Total</t>
  </si>
  <si>
    <t>Cantidad</t>
  </si>
  <si>
    <t>Adjudicación Selectiva</t>
  </si>
  <si>
    <t>Miles de
Soles</t>
  </si>
  <si>
    <t>Miles de
Dólares</t>
  </si>
  <si>
    <t>Miles de
Euros</t>
  </si>
  <si>
    <t>MODALIDAD DE
CONTRATACION</t>
  </si>
  <si>
    <t>Total en
Miles de Soles</t>
  </si>
  <si>
    <t>Adjudicaciones por Competencia</t>
  </si>
  <si>
    <t>RESUMEN EJECUTIVO
ADQUISICIONES DE BIENES Y CONTRATACIONES DE SERVICIOS Y OBRAS,
SEGÚN EL REGLAMENTO DE ADQUISICIONES Y CONTRATACIONES DE PETROPERÚ S.A.
NÚMERO DE PROCESOS Y MONTOS CONTRATADOS</t>
  </si>
  <si>
    <t>Adjudicación Abreviada*</t>
  </si>
  <si>
    <t>No Sujetas al Reglamento**</t>
  </si>
  <si>
    <t>(**) Contrataciones entre 1 y 10 UIT's</t>
  </si>
  <si>
    <t>Miles de Libras Esterlinas</t>
  </si>
  <si>
    <t>(*) Incluye las internacionales</t>
  </si>
  <si>
    <t>Adjudicación por Contrato Marco</t>
  </si>
  <si>
    <t>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</si>
</sst>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AC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7AC3"/>
      </bottom>
      <diagonal/>
    </border>
    <border>
      <left/>
      <right/>
      <top style="medium">
        <color rgb="FF007AC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7AC3"/>
      </bottom>
      <diagonal/>
    </border>
    <border>
      <left/>
      <right/>
      <top style="thin">
        <color rgb="FF007AC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Fill="1"/>
    <xf numFmtId="43" fontId="5" fillId="0" borderId="0" xfId="1" applyFont="1" applyBorder="1" applyAlignment="1">
      <alignment vertical="center" wrapText="1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1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7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4"/>
  <sheetViews>
    <sheetView showGridLines="0" tabSelected="1" view="pageLayout" zoomScaleNormal="115" zoomScaleSheetLayoutView="100" workbookViewId="0">
      <selection activeCell="D15" sqref="D15"/>
    </sheetView>
  </sheetViews>
  <sheetFormatPr baseColWidth="10" defaultRowHeight="15" x14ac:dyDescent="0.25"/>
  <cols>
    <col min="1" max="1" width="2.5703125" style="1" customWidth="1"/>
    <col min="2" max="2" width="30.5703125" style="1" customWidth="1"/>
    <col min="3" max="3" width="10.5703125" style="1" customWidth="1"/>
    <col min="4" max="7" width="14.5703125" style="1" customWidth="1"/>
    <col min="8" max="8" width="17.42578125" style="1" customWidth="1"/>
    <col min="9" max="9" width="15.5703125" style="1" customWidth="1"/>
    <col min="10" max="10" width="11.42578125" style="1"/>
    <col min="11" max="11" width="14.5703125" style="1" bestFit="1" customWidth="1"/>
    <col min="12" max="16384" width="11.42578125" style="1"/>
  </cols>
  <sheetData>
    <row r="1" spans="2:12" ht="10.5" customHeight="1" x14ac:dyDescent="0.25"/>
    <row r="2" spans="2:12" ht="69.95" customHeight="1" x14ac:dyDescent="0.25">
      <c r="B2" s="7" t="s">
        <v>9</v>
      </c>
      <c r="C2" s="8"/>
      <c r="D2" s="8"/>
      <c r="E2" s="8"/>
      <c r="F2" s="8"/>
      <c r="G2" s="8"/>
      <c r="H2" s="8"/>
    </row>
    <row r="3" spans="2:12" ht="5.0999999999999996" customHeight="1" x14ac:dyDescent="0.25">
      <c r="B3" s="2"/>
      <c r="C3" s="2"/>
      <c r="D3" s="2"/>
      <c r="E3" s="2"/>
      <c r="F3" s="2"/>
      <c r="G3" s="2"/>
      <c r="H3" s="2"/>
    </row>
    <row r="4" spans="2:12" ht="20.100000000000001" customHeight="1" x14ac:dyDescent="0.25">
      <c r="B4" s="21" t="s">
        <v>6</v>
      </c>
      <c r="C4" s="11" t="s">
        <v>16</v>
      </c>
      <c r="D4" s="11"/>
      <c r="E4" s="11"/>
      <c r="F4" s="11"/>
      <c r="G4" s="11"/>
      <c r="H4" s="11"/>
    </row>
    <row r="5" spans="2:12" ht="38.25" customHeight="1" thickBot="1" x14ac:dyDescent="0.3">
      <c r="B5" s="9"/>
      <c r="C5" s="10" t="s">
        <v>1</v>
      </c>
      <c r="D5" s="10" t="s">
        <v>3</v>
      </c>
      <c r="E5" s="10" t="s">
        <v>4</v>
      </c>
      <c r="F5" s="10" t="s">
        <v>5</v>
      </c>
      <c r="G5" s="10" t="s">
        <v>13</v>
      </c>
      <c r="H5" s="10" t="s">
        <v>7</v>
      </c>
      <c r="K5" s="3"/>
      <c r="L5" s="4"/>
    </row>
    <row r="6" spans="2:12" x14ac:dyDescent="0.25">
      <c r="B6" s="12" t="s">
        <v>15</v>
      </c>
      <c r="C6" s="13">
        <v>1</v>
      </c>
      <c r="D6" s="14">
        <v>19263269.620000001</v>
      </c>
      <c r="E6" s="13"/>
      <c r="F6" s="14"/>
      <c r="G6" s="14"/>
      <c r="H6" s="15">
        <f>+D6</f>
        <v>19263269.620000001</v>
      </c>
      <c r="K6" s="3"/>
      <c r="L6" s="4"/>
    </row>
    <row r="7" spans="2:12" ht="20.100000000000001" customHeight="1" x14ac:dyDescent="0.25">
      <c r="B7" s="16" t="s">
        <v>8</v>
      </c>
      <c r="C7" s="17">
        <v>0</v>
      </c>
      <c r="D7" s="18"/>
      <c r="E7" s="18"/>
      <c r="F7" s="18"/>
      <c r="G7" s="18"/>
      <c r="H7" s="18"/>
      <c r="K7" s="5"/>
      <c r="L7" s="4"/>
    </row>
    <row r="8" spans="2:12" ht="20.100000000000001" customHeight="1" x14ac:dyDescent="0.25">
      <c r="B8" s="16" t="s">
        <v>2</v>
      </c>
      <c r="C8" s="17">
        <v>71</v>
      </c>
      <c r="D8" s="18">
        <v>243904173.37949997</v>
      </c>
      <c r="E8" s="18">
        <v>23407444.890000001</v>
      </c>
      <c r="F8" s="18"/>
      <c r="G8" s="18"/>
      <c r="H8" s="18">
        <f>+D8+E8</f>
        <v>267311618.26949996</v>
      </c>
      <c r="K8" s="3"/>
      <c r="L8" s="4"/>
    </row>
    <row r="9" spans="2:12" ht="20.100000000000001" customHeight="1" x14ac:dyDescent="0.25">
      <c r="B9" s="16" t="s">
        <v>10</v>
      </c>
      <c r="C9" s="17">
        <v>85</v>
      </c>
      <c r="D9" s="18">
        <v>72773763.280000001</v>
      </c>
      <c r="E9" s="18">
        <v>900069642.00999999</v>
      </c>
      <c r="F9" s="18"/>
      <c r="G9" s="18"/>
      <c r="H9" s="18">
        <f>+D9+E9</f>
        <v>972843405.28999996</v>
      </c>
      <c r="K9" s="3"/>
      <c r="L9" s="4"/>
    </row>
    <row r="10" spans="2:12" ht="20.100000000000001" customHeight="1" x14ac:dyDescent="0.25">
      <c r="B10" s="16" t="s">
        <v>11</v>
      </c>
      <c r="C10" s="17">
        <v>1149</v>
      </c>
      <c r="D10" s="18">
        <v>28456821.005499974</v>
      </c>
      <c r="E10" s="18">
        <v>6793646.2400000012</v>
      </c>
      <c r="F10" s="18">
        <v>1142.24</v>
      </c>
      <c r="G10" s="18"/>
      <c r="H10" s="18">
        <f>+D10+E10+F10</f>
        <v>35251609.485499978</v>
      </c>
      <c r="K10" s="3"/>
      <c r="L10" s="4"/>
    </row>
    <row r="11" spans="2:12" ht="20.100000000000001" customHeight="1" thickBot="1" x14ac:dyDescent="0.3">
      <c r="B11" s="19" t="s">
        <v>0</v>
      </c>
      <c r="C11" s="20">
        <f t="shared" ref="C11:H11" si="0">+C6+C7+C8+C9+C10</f>
        <v>1306</v>
      </c>
      <c r="D11" s="20">
        <f t="shared" si="0"/>
        <v>364398027.28499997</v>
      </c>
      <c r="E11" s="20">
        <f t="shared" si="0"/>
        <v>930270733.13999999</v>
      </c>
      <c r="F11" s="20">
        <f t="shared" si="0"/>
        <v>1142.24</v>
      </c>
      <c r="G11" s="20">
        <f t="shared" si="0"/>
        <v>0</v>
      </c>
      <c r="H11" s="20">
        <f t="shared" si="0"/>
        <v>1294669902.665</v>
      </c>
      <c r="K11" s="3"/>
      <c r="L11" s="4"/>
    </row>
    <row r="12" spans="2:12" ht="5.0999999999999996" customHeight="1" x14ac:dyDescent="0.25">
      <c r="B12" s="2"/>
      <c r="C12" s="2"/>
      <c r="D12" s="2"/>
      <c r="E12" s="2"/>
      <c r="F12" s="2"/>
      <c r="G12" s="2"/>
      <c r="H12" s="2"/>
      <c r="K12" s="3"/>
      <c r="L12" s="4"/>
    </row>
    <row r="13" spans="2:12" x14ac:dyDescent="0.25">
      <c r="B13" s="6" t="s">
        <v>14</v>
      </c>
      <c r="C13" s="2"/>
      <c r="D13" s="2"/>
      <c r="E13" s="2"/>
      <c r="F13" s="2"/>
      <c r="G13" s="2"/>
      <c r="H13" s="2"/>
      <c r="K13" s="3"/>
      <c r="L13" s="4"/>
    </row>
    <row r="14" spans="2:12" x14ac:dyDescent="0.25">
      <c r="B14" s="6" t="s">
        <v>12</v>
      </c>
      <c r="C14" s="2"/>
      <c r="D14" s="2"/>
      <c r="E14" s="2"/>
      <c r="F14" s="2"/>
      <c r="G14" s="2"/>
      <c r="H14" s="2"/>
    </row>
  </sheetData>
  <mergeCells count="3">
    <mergeCell ref="B2:H2"/>
    <mergeCell ref="B4:B5"/>
    <mergeCell ref="C4:H4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landscape" r:id="rId1"/>
  <headerFooter>
    <oddHeader>&amp;L&amp;G</oddHeader>
    <oddFooter>&amp;L&amp;"-,Cursiva"&amp;8Elaboración: Jefatura Técnica y Gestión Administrativa
Petróleos del Perú  - Petroperú S.A.&amp;CPágina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989C7-6C72-4D52-AE9F-AB04553064FD}">
  <ds:schemaRefs>
    <ds:schemaRef ds:uri="http://purl.org/dc/terms/"/>
    <ds:schemaRef ds:uri="http://schemas.openxmlformats.org/package/2006/metadata/core-properties"/>
    <ds:schemaRef ds:uri="f02d9e0f-0f5e-4b1f-9152-9ea9f6c7cd3b"/>
    <ds:schemaRef ds:uri="f4fe0793-31a9-4a78-bf5f-9fff477a4ecf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5E603B9-A576-464D-A1A2-B4EB6FC94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2E28BD-D404-4A85-B243-88F7935CDB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2022-01-14T13:57:59Z</cp:lastPrinted>
  <dcterms:created xsi:type="dcterms:W3CDTF">2017-04-28T20:32:02Z</dcterms:created>
  <dcterms:modified xsi:type="dcterms:W3CDTF">2022-07-15T12:50:04Z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