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https://petroperuofp-my.sharepoint.com/personal/rfanton_petroperu_com_pe/Documents/Escritorio/Petroperu/2024/VAO/13.Servicio BTL Fiestas Patrias/"/>
    </mc:Choice>
  </mc:AlternateContent>
  <xr:revisionPtr revIDLastSave="51" documentId="8_{9FD36DE1-DBCD-4125-9E73-E4C4E91166A6}" xr6:coauthVersionLast="47" xr6:coauthVersionMax="47" xr10:uidLastSave="{81A8C64C-FBAD-430B-9D1C-6B1E97F3CE9D}"/>
  <bookViews>
    <workbookView xWindow="-90" yWindow="0" windowWidth="9780" windowHeight="10170" xr2:uid="{FBF32BC3-AA88-4B20-8036-459F94BB6091}"/>
  </bookViews>
  <sheets>
    <sheet name="Junio" sheetId="1" r:id="rId1"/>
    <sheet name="Julio" sheetId="3" r:id="rId2"/>
  </sheets>
  <definedNames>
    <definedName name="_xlnm.Print_Area" localSheetId="1">Julio!$C$2:$I$14</definedName>
    <definedName name="_xlnm.Print_Area" localSheetId="0">Junio!$C$2:$I$14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3" l="1"/>
  <c r="D5" i="3" s="1"/>
  <c r="E5" i="3" s="1"/>
  <c r="F5" i="3" s="1"/>
  <c r="G5" i="3" s="1"/>
  <c r="H5" i="3" s="1"/>
  <c r="I5" i="3" s="1"/>
  <c r="C7" i="3" s="1"/>
  <c r="D7" i="3" s="1"/>
  <c r="E7" i="3" s="1"/>
  <c r="F7" i="3" s="1"/>
  <c r="G7" i="3" s="1"/>
  <c r="H7" i="3" s="1"/>
  <c r="I7" i="3" s="1"/>
  <c r="C9" i="3" s="1"/>
  <c r="D9" i="3" s="1"/>
  <c r="E9" i="3" s="1"/>
  <c r="F9" i="3" s="1"/>
  <c r="G9" i="3" s="1"/>
  <c r="H9" i="3" s="1"/>
  <c r="I9" i="3" s="1"/>
  <c r="C11" i="3" s="1"/>
  <c r="D11" i="3" s="1"/>
  <c r="E11" i="3" s="1"/>
  <c r="F11" i="3" s="1"/>
  <c r="G11" i="3" s="1"/>
  <c r="H11" i="3" s="1"/>
  <c r="I11" i="3" s="1"/>
  <c r="C13" i="3" s="1"/>
  <c r="D13" i="3" s="1"/>
  <c r="E13" i="3" s="1"/>
  <c r="F13" i="3" s="1"/>
  <c r="G13" i="3" s="1"/>
  <c r="H13" i="3" s="1"/>
  <c r="I13" i="3" s="1"/>
  <c r="C15" i="3" s="1"/>
  <c r="D15" i="3" s="1"/>
  <c r="E15" i="3" s="1"/>
  <c r="F15" i="3" s="1"/>
  <c r="G15" i="3" s="1"/>
  <c r="H15" i="3" s="1"/>
  <c r="I15" i="3" s="1"/>
  <c r="C2" i="3"/>
  <c r="C5" i="1"/>
  <c r="D5" i="1" s="1"/>
  <c r="E5" i="1" s="1"/>
  <c r="F5" i="1" s="1"/>
  <c r="G5" i="1" s="1"/>
  <c r="H5" i="1" s="1"/>
  <c r="I5" i="1" s="1"/>
  <c r="C7" i="1" s="1"/>
  <c r="D7" i="1" s="1"/>
  <c r="E7" i="1" s="1"/>
  <c r="F7" i="1" s="1"/>
  <c r="G7" i="1" s="1"/>
  <c r="H7" i="1" s="1"/>
  <c r="I7" i="1" s="1"/>
  <c r="C9" i="1" s="1"/>
  <c r="D9" i="1" s="1"/>
  <c r="E9" i="1" s="1"/>
  <c r="F9" i="1" s="1"/>
  <c r="G9" i="1" s="1"/>
  <c r="H9" i="1" s="1"/>
  <c r="I9" i="1" s="1"/>
  <c r="C11" i="1" s="1"/>
  <c r="D11" i="1" s="1"/>
  <c r="E11" i="1" s="1"/>
  <c r="F11" i="1" s="1"/>
  <c r="G11" i="1" s="1"/>
  <c r="H11" i="1" s="1"/>
  <c r="I11" i="1" s="1"/>
  <c r="C13" i="1" s="1"/>
  <c r="D13" i="1" s="1"/>
  <c r="E13" i="1" s="1"/>
  <c r="F13" i="1" s="1"/>
  <c r="G13" i="1" s="1"/>
  <c r="H13" i="1" s="1"/>
  <c r="I13" i="1" s="1"/>
  <c r="C15" i="1" s="1"/>
  <c r="D15" i="1" s="1"/>
  <c r="E15" i="1" s="1"/>
  <c r="F15" i="1" s="1"/>
  <c r="G15" i="1" s="1"/>
  <c r="H15" i="1" s="1"/>
  <c r="I15" i="1" s="1"/>
  <c r="C2" i="1"/>
</calcChain>
</file>

<file path=xl/sharedStrings.xml><?xml version="1.0" encoding="utf-8"?>
<sst xmlns="http://schemas.openxmlformats.org/spreadsheetml/2006/main" count="47" uniqueCount="28">
  <si>
    <t>ENERO</t>
  </si>
  <si>
    <t>FEBRERO</t>
  </si>
  <si>
    <t>MARZO</t>
  </si>
  <si>
    <t>Lunes</t>
  </si>
  <si>
    <t>Martes</t>
  </si>
  <si>
    <t>Miércoles</t>
  </si>
  <si>
    <t>Jueves</t>
  </si>
  <si>
    <t>Viernes</t>
  </si>
  <si>
    <t>Sábado</t>
  </si>
  <si>
    <t>Domingo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</si>
  <si>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</si>
  <si>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</si>
  <si>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</si>
  <si>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</si>
  <si>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</si>
  <si>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</si>
  <si>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</si>
  <si>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</si>
  <si>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</si>
  <si>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r>
      <t xml:space="preserve">PUCARÁ
SEBASTIAN
MIRAFLORES
</t>
    </r>
    <r>
      <rPr>
        <b/>
        <sz val="8"/>
        <color theme="0"/>
        <rFont val="Arial"/>
        <family val="2"/>
      </rPr>
      <t xml:space="preserve">PERÚ CANADÁ
</t>
    </r>
  </si>
  <si>
    <t>CAMINO REAL
MI GRIFO</t>
  </si>
  <si>
    <t>MANU
IVONNE Y DAYANA</t>
  </si>
  <si>
    <t>EPAL
A&amp;L ADMINISTRACIÓN</t>
  </si>
  <si>
    <r>
      <t xml:space="preserve">KIO LURIN
R&amp;S
</t>
    </r>
    <r>
      <rPr>
        <b/>
        <sz val="8"/>
        <color theme="0"/>
        <rFont val="Arial"/>
        <family val="2"/>
      </rPr>
      <t>PERÚ ARGENTINA</t>
    </r>
  </si>
  <si>
    <t>SOKIFAR
T&amp;P
ORETELL
PERENÉ</t>
  </si>
  <si>
    <r>
      <t xml:space="preserve">EL OVALO
</t>
    </r>
    <r>
      <rPr>
        <b/>
        <sz val="6"/>
        <color rgb="FF00B050"/>
        <rFont val="Arial"/>
        <family val="2"/>
      </rPr>
      <t>PARTIDO FINAL</t>
    </r>
  </si>
  <si>
    <r>
      <t xml:space="preserve">
GYM
</t>
    </r>
    <r>
      <rPr>
        <b/>
        <sz val="6"/>
        <color rgb="FF00B050"/>
        <rFont val="Arial"/>
        <family val="2"/>
      </rPr>
      <t>PARTIDO 3ER LUGAR</t>
    </r>
  </si>
  <si>
    <t>ZACAS
GASOLINERAS DEL NORTE
YE PETROLEUM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</si>
</sst>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b/>
      <sz val="16"/>
      <color theme="0"/>
      <name val="Arial"/>
      <family val="2"/>
    </font>
    <font>
      <sz val="10"/>
      <color theme="0"/>
      <name val="Arial"/>
      <family val="2"/>
    </font>
    <font>
      <b/>
      <sz val="10"/>
      <color theme="4"/>
      <name val="Arial"/>
      <family val="2"/>
    </font>
    <font>
      <b/>
      <sz val="10"/>
      <name val="Arial"/>
      <family val="2"/>
    </font>
    <font>
      <b/>
      <sz val="10"/>
      <color theme="4" tint="-0.499984740745262"/>
      <name val="Arial"/>
      <family val="2"/>
    </font>
    <font>
      <b/>
      <sz val="8"/>
      <color theme="4" tint="-0.499984740745262"/>
      <name val="Arial"/>
      <family val="2"/>
    </font>
    <font>
      <b/>
      <sz val="8"/>
      <color rgb="FFFFC00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b/>
      <sz val="8"/>
      <color rgb="FF002060"/>
      <name val="Arial"/>
      <family val="2"/>
    </font>
    <font>
      <b/>
      <sz val="6"/>
      <color theme="4" tint="-0.499984740745262"/>
      <name val="Arial"/>
      <family val="2"/>
    </font>
    <font>
      <b/>
      <sz val="6"/>
      <color rgb="FF00B05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/>
      <bottom/>
      <diagonal/>
    </border>
    <border>
      <left/>
      <right style="medium">
        <color theme="4"/>
      </right>
      <top/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</borders>
  <cellStyleXfs count="1">
    <xf numFmtId="0" fontId="0" fillId="0" borderId="0"/>
  </cellStyleXfs>
  <cellXfs count="28">
    <xf numFmtId="0" fontId="0" fillId="0" borderId="0" xfId="0"/>
    <xf numFmtId="14" fontId="0" fillId="0" borderId="0" xfId="0" applyNumberFormat="1"/>
    <xf numFmtId="0" fontId="0" fillId="0" borderId="4" xfId="0" applyBorder="1"/>
    <xf numFmtId="0" fontId="0" fillId="0" borderId="5" xfId="0" applyBorder="1"/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0" borderId="9" xfId="0" applyFont="1" applyBorder="1"/>
    <xf numFmtId="0" fontId="4" fillId="3" borderId="9" xfId="0" applyFont="1" applyFill="1" applyBorder="1"/>
    <xf numFmtId="0" fontId="5" fillId="0" borderId="10" xfId="0" applyFont="1" applyBorder="1" applyAlignment="1">
      <alignment horizontal="left" vertical="top"/>
    </xf>
    <xf numFmtId="0" fontId="6" fillId="0" borderId="10" xfId="0" applyFont="1" applyBorder="1" applyAlignment="1">
      <alignment horizontal="left" vertical="top" wrapText="1"/>
    </xf>
    <xf numFmtId="0" fontId="6" fillId="3" borderId="10" xfId="0" applyFont="1" applyFill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5" fillId="3" borderId="10" xfId="0" applyFont="1" applyFill="1" applyBorder="1" applyAlignment="1">
      <alignment horizontal="left" vertical="top"/>
    </xf>
    <xf numFmtId="0" fontId="0" fillId="0" borderId="9" xfId="0" applyBorder="1"/>
    <xf numFmtId="0" fontId="0" fillId="0" borderId="10" xfId="0" applyBorder="1"/>
    <xf numFmtId="0" fontId="9" fillId="0" borderId="0" xfId="0" applyFont="1"/>
    <xf numFmtId="0" fontId="6" fillId="0" borderId="10" xfId="0" applyFont="1" applyBorder="1" applyAlignment="1">
      <alignment horizontal="left" vertical="center" wrapText="1"/>
    </xf>
    <xf numFmtId="0" fontId="2" fillId="0" borderId="0" xfId="0" applyFont="1"/>
    <xf numFmtId="0" fontId="6" fillId="3" borderId="10" xfId="0" applyFont="1" applyFill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6" fillId="4" borderId="1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left" vertical="top"/>
    </xf>
    <xf numFmtId="0" fontId="6" fillId="0" borderId="1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755650</xdr:colOff>
      <xdr:row>13</xdr:row>
      <xdr:rowOff>101599</xdr:rowOff>
    </xdr:from>
    <xdr:to>
      <xdr:col>7</xdr:col>
      <xdr:colOff>1295400</xdr:colOff>
      <xdr:row>13</xdr:row>
      <xdr:rowOff>422178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B3292D8-CBE1-4B02-973A-8A43C207AB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17150" y="4349749"/>
          <a:ext cx="539750" cy="320579"/>
        </a:xfrm>
        <a:prstGeom prst="rect">
          <a:avLst/>
        </a:prstGeom>
      </xdr:spPr>
    </xdr:pic>
    <xdr:clientData/>
  </xdr:twoCellAnchor>
  <xdr:twoCellAnchor editAs="oneCell">
    <xdr:from>
      <xdr:col>3</xdr:col>
      <xdr:colOff>812801</xdr:colOff>
      <xdr:row>13</xdr:row>
      <xdr:rowOff>103750</xdr:rowOff>
    </xdr:from>
    <xdr:to>
      <xdr:col>3</xdr:col>
      <xdr:colOff>1333501</xdr:colOff>
      <xdr:row>13</xdr:row>
      <xdr:rowOff>450883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6843AE7-EDB0-C932-4CCD-7FBE884473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14801" y="4351900"/>
          <a:ext cx="520700" cy="3471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838200</xdr:colOff>
      <xdr:row>5</xdr:row>
      <xdr:rowOff>64052</xdr:rowOff>
    </xdr:from>
    <xdr:to>
      <xdr:col>3</xdr:col>
      <xdr:colOff>1352550</xdr:colOff>
      <xdr:row>5</xdr:row>
      <xdr:rowOff>381035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6485F29-8BFF-5044-59B3-C57CB65D6A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0" y="857802"/>
          <a:ext cx="514350" cy="3169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10EC4-8A4E-455A-A2D5-A1F8E4359E90}">
  <dimension ref="A1:O19"/>
  <sheetViews>
    <sheetView showGridLines="0" tabSelected="1" topLeftCell="E10" zoomScaleNormal="100" workbookViewId="0">
      <selection activeCell="F14" sqref="F14"/>
    </sheetView>
  </sheetViews>
  <sheetFormatPr baseColWidth="10" defaultColWidth="11.453125" defaultRowHeight="12.5" x14ac:dyDescent="0.25"/>
  <cols>
    <col min="1" max="2" width="11.54296875" customWidth="1"/>
    <col min="3" max="3" width="24.1796875" customWidth="1"/>
    <col min="4" max="4" width="20.26953125" bestFit="1" customWidth="1"/>
    <col min="5" max="5" width="23.81640625" bestFit="1" customWidth="1"/>
    <col min="6" max="6" width="20.26953125" bestFit="1" customWidth="1"/>
    <col min="7" max="7" width="23.81640625" bestFit="1" customWidth="1"/>
    <col min="8" max="8" width="20.26953125" bestFit="1" customWidth="1"/>
    <col min="9" max="9" width="14.54296875" bestFit="1" customWidth="1"/>
    <col min="11" max="12" width="11.453125" style="18" customWidth="1"/>
  </cols>
  <sheetData>
    <row r="1" spans="1:12" ht="16.5" customHeight="1" thickBot="1" x14ac:dyDescent="0.3">
      <c r="A1" s="1">
        <v>45444</v>
      </c>
      <c r="B1" s="1"/>
      <c r="K1" s="18">
        <v>1</v>
      </c>
      <c r="L1" s="18" t="s">
        <v>0</v>
      </c>
    </row>
    <row r="2" spans="1:12" ht="20" x14ac:dyDescent="0.4">
      <c r="C2" s="23" t="str">
        <f>VLOOKUP(MONTH(A1),K1:L12,2)&amp;" " &amp;YEAR(A1)</f>
        <v>JUNIO 2024</v>
      </c>
      <c r="D2" s="24"/>
      <c r="E2" s="24"/>
      <c r="F2" s="24"/>
      <c r="G2" s="24"/>
      <c r="H2" s="24"/>
      <c r="I2" s="25"/>
      <c r="K2" s="18">
        <v>2</v>
      </c>
      <c r="L2" s="18" t="s">
        <v>1</v>
      </c>
    </row>
    <row r="3" spans="1:12" hidden="1" x14ac:dyDescent="0.25">
      <c r="C3" s="2"/>
      <c r="I3" s="3"/>
      <c r="K3" s="18">
        <v>3</v>
      </c>
      <c r="L3" s="18" t="s">
        <v>2</v>
      </c>
    </row>
    <row r="4" spans="1:12" ht="13" thickBot="1" x14ac:dyDescent="0.3">
      <c r="C4" s="4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6" t="s">
        <v>9</v>
      </c>
      <c r="K4" s="18">
        <v>4</v>
      </c>
      <c r="L4" s="18" t="s">
        <v>10</v>
      </c>
    </row>
    <row r="5" spans="1:12" ht="13" x14ac:dyDescent="0.3">
      <c r="C5" s="7" t="str">
        <f>IF(WEEKDAY($A$1)=2,1,"")</f>
        <v/>
      </c>
      <c r="D5" s="7" t="str">
        <f>IF(C5&lt;&gt;"",C5+1,IF(WEEKDAY($A$1)=3,1,""))</f>
        <v/>
      </c>
      <c r="E5" s="7" t="str">
        <f>IF(D5&lt;&gt;"",D5+1,IF(WEEKDAY($A$1)=4,1,""))</f>
        <v/>
      </c>
      <c r="F5" s="7" t="str">
        <f>IF(E5&lt;&gt;"",E5+1,IF(WEEKDAY($A$1)=5,1,""))</f>
        <v/>
      </c>
      <c r="G5" s="7" t="str">
        <f>IF(F5&lt;&gt;"",F5+1,IF(WEEKDAY($A$1)=6,1,""))</f>
        <v/>
      </c>
      <c r="H5" s="8">
        <f>IF(G5&lt;&gt;"",G5+1,IF(WEEKDAY($A$1)=7,1,""))</f>
        <v>1</v>
      </c>
      <c r="I5" s="8">
        <f>IF(H5&lt;&gt;"",H5+1,IF(WEEKDAY($A$1)=1,1,""))</f>
        <v>2</v>
      </c>
      <c r="K5" s="18">
        <v>5</v>
      </c>
      <c r="L5" s="18" t="s">
        <v>11</v>
      </c>
    </row>
    <row r="6" spans="1:12" ht="55" customHeight="1" thickBot="1" x14ac:dyDescent="0.3">
      <c r="C6" s="9"/>
      <c r="D6" s="9"/>
      <c r="E6" s="9"/>
      <c r="F6" s="9"/>
      <c r="G6" s="10"/>
      <c r="H6" s="11"/>
      <c r="I6" s="11"/>
      <c r="K6" s="18">
        <v>6</v>
      </c>
      <c r="L6" s="18" t="s">
        <v>12</v>
      </c>
    </row>
    <row r="7" spans="1:12" ht="13" x14ac:dyDescent="0.3">
      <c r="C7" s="7">
        <f>DAY(I5+$A$1)</f>
        <v>3</v>
      </c>
      <c r="D7" s="7">
        <f>DAY(C7+1)</f>
        <v>4</v>
      </c>
      <c r="E7" s="7">
        <f t="shared" ref="E7:I11" si="0">DAY(D7+1)</f>
        <v>5</v>
      </c>
      <c r="F7" s="7">
        <f t="shared" si="0"/>
        <v>6</v>
      </c>
      <c r="G7" s="7">
        <f t="shared" si="0"/>
        <v>7</v>
      </c>
      <c r="H7" s="8">
        <f t="shared" si="0"/>
        <v>8</v>
      </c>
      <c r="I7" s="8">
        <f t="shared" si="0"/>
        <v>9</v>
      </c>
      <c r="K7" s="18">
        <v>7</v>
      </c>
      <c r="L7" s="18" t="s">
        <v>13</v>
      </c>
    </row>
    <row r="8" spans="1:12" ht="55" customHeight="1" thickBot="1" x14ac:dyDescent="0.3">
      <c r="C8" s="10"/>
      <c r="D8" s="12"/>
      <c r="E8" s="10"/>
      <c r="F8" s="12"/>
      <c r="G8" s="10"/>
      <c r="H8" s="11"/>
      <c r="I8" s="13"/>
      <c r="K8" s="18">
        <v>8</v>
      </c>
      <c r="L8" s="18" t="s">
        <v>14</v>
      </c>
    </row>
    <row r="9" spans="1:12" ht="13" x14ac:dyDescent="0.3">
      <c r="C9" s="7">
        <f>DAY(I7+$A$1)</f>
        <v>10</v>
      </c>
      <c r="D9" s="7">
        <f>DAY(C9+1)</f>
        <v>11</v>
      </c>
      <c r="E9" s="7">
        <f t="shared" si="0"/>
        <v>12</v>
      </c>
      <c r="F9" s="7">
        <f t="shared" si="0"/>
        <v>13</v>
      </c>
      <c r="G9" s="7">
        <f t="shared" si="0"/>
        <v>14</v>
      </c>
      <c r="H9" s="8">
        <f t="shared" si="0"/>
        <v>15</v>
      </c>
      <c r="I9" s="8">
        <f t="shared" si="0"/>
        <v>16</v>
      </c>
      <c r="K9" s="18">
        <v>9</v>
      </c>
      <c r="L9" s="18" t="s">
        <v>15</v>
      </c>
    </row>
    <row r="10" spans="1:12" ht="55" customHeight="1" thickBot="1" x14ac:dyDescent="0.3">
      <c r="C10" s="9"/>
      <c r="D10" s="9"/>
      <c r="E10" s="9"/>
      <c r="F10" s="9"/>
      <c r="G10" s="9"/>
      <c r="H10" s="13"/>
      <c r="I10" s="13"/>
      <c r="K10" s="18">
        <v>10</v>
      </c>
      <c r="L10" s="18" t="s">
        <v>16</v>
      </c>
    </row>
    <row r="11" spans="1:12" ht="13" x14ac:dyDescent="0.3">
      <c r="C11" s="7">
        <f>DAY(I9+$A$1)</f>
        <v>17</v>
      </c>
      <c r="D11" s="7">
        <f>DAY(C11+1)</f>
        <v>18</v>
      </c>
      <c r="E11" s="7">
        <f t="shared" si="0"/>
        <v>19</v>
      </c>
      <c r="F11" s="7">
        <f t="shared" si="0"/>
        <v>20</v>
      </c>
      <c r="G11" s="7">
        <f t="shared" si="0"/>
        <v>21</v>
      </c>
      <c r="H11" s="8">
        <f t="shared" si="0"/>
        <v>22</v>
      </c>
      <c r="I11" s="8">
        <f t="shared" si="0"/>
        <v>23</v>
      </c>
      <c r="K11" s="18">
        <v>11</v>
      </c>
      <c r="L11" s="18" t="s">
        <v>17</v>
      </c>
    </row>
    <row r="12" spans="1:12" ht="55" customHeight="1" x14ac:dyDescent="0.25">
      <c r="C12" s="9"/>
      <c r="D12" s="9"/>
      <c r="E12" s="9"/>
      <c r="F12" s="26"/>
      <c r="G12" s="27"/>
      <c r="H12" s="11"/>
      <c r="I12" s="13"/>
      <c r="K12" s="18">
        <v>12</v>
      </c>
      <c r="L12" s="18" t="s">
        <v>18</v>
      </c>
    </row>
    <row r="13" spans="1:12" ht="13" x14ac:dyDescent="0.3">
      <c r="C13" s="7">
        <f>IF(I11="","",IF(DAY(I11+$A$1)&lt;I11,"",DAY(I11+$A$1)))</f>
        <v>24</v>
      </c>
      <c r="D13" s="7">
        <f>IF(C13="","",IF(DAY(C13+$A$1)&lt;C13,"",DAY(C13+$A$1)))</f>
        <v>25</v>
      </c>
      <c r="E13" s="7">
        <f t="shared" ref="E13:I15" si="1">IF(D13="","",IF(DAY(D13+$A$1)&lt;D13,"",DAY(D13+$A$1)))</f>
        <v>26</v>
      </c>
      <c r="F13" s="7">
        <f t="shared" si="1"/>
        <v>27</v>
      </c>
      <c r="G13" s="7">
        <f t="shared" si="1"/>
        <v>28</v>
      </c>
      <c r="H13" s="8">
        <f t="shared" si="1"/>
        <v>29</v>
      </c>
      <c r="I13" s="8">
        <f t="shared" si="1"/>
        <v>30</v>
      </c>
    </row>
    <row r="14" spans="1:12" ht="63.5" thickBot="1" x14ac:dyDescent="0.3">
      <c r="C14" s="11"/>
      <c r="D14" s="22" t="s">
        <v>19</v>
      </c>
      <c r="E14" s="9"/>
      <c r="F14" s="9"/>
      <c r="G14" s="17" t="s">
        <v>27</v>
      </c>
      <c r="H14" s="22" t="s">
        <v>23</v>
      </c>
      <c r="I14" s="13"/>
    </row>
    <row r="15" spans="1:12" hidden="1" x14ac:dyDescent="0.25">
      <c r="C15" s="14" t="str">
        <f>IF(I13="","",IF(DAY(I13+$A$1)&lt;I13,"",DAY(I13+$A$1)))</f>
        <v/>
      </c>
      <c r="D15" s="14" t="str">
        <f>IF(C15="","",IF(DAY(C15+$A$1)&lt;C15,"",DAY(C15+$A$1)))</f>
        <v/>
      </c>
      <c r="E15" s="14" t="str">
        <f t="shared" si="1"/>
        <v/>
      </c>
      <c r="F15" s="14" t="str">
        <f t="shared" si="1"/>
        <v/>
      </c>
      <c r="G15" s="14" t="str">
        <f t="shared" si="1"/>
        <v/>
      </c>
      <c r="H15" s="14" t="str">
        <f t="shared" si="1"/>
        <v/>
      </c>
      <c r="I15" s="14" t="str">
        <f t="shared" si="1"/>
        <v/>
      </c>
    </row>
    <row r="16" spans="1:12" ht="30" hidden="1" customHeight="1" x14ac:dyDescent="0.25">
      <c r="C16" s="15"/>
      <c r="D16" s="15"/>
      <c r="E16" s="15"/>
      <c r="F16" s="15"/>
      <c r="G16" s="15"/>
      <c r="H16" s="15"/>
      <c r="I16" s="15"/>
    </row>
    <row r="19" spans="15:15" x14ac:dyDescent="0.25">
      <c r="O19" s="16"/>
    </row>
  </sheetData>
  <mergeCells count="1">
    <mergeCell ref="C2:I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135" fitToHeight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E7B3F-9EDE-4206-A70C-F8C447449407}">
  <dimension ref="A1:O19"/>
  <sheetViews>
    <sheetView showGridLines="0" topLeftCell="B2" zoomScale="85" zoomScaleNormal="85" workbookViewId="0">
      <selection activeCell="B6" sqref="B6"/>
    </sheetView>
  </sheetViews>
  <sheetFormatPr baseColWidth="10" defaultColWidth="11.453125" defaultRowHeight="12.5" x14ac:dyDescent="0.25"/>
  <cols>
    <col min="1" max="1" width="11.54296875" hidden="1" customWidth="1"/>
    <col min="2" max="2" width="11.54296875" customWidth="1"/>
    <col min="3" max="3" width="24.1796875" customWidth="1"/>
    <col min="4" max="4" width="20.26953125" bestFit="1" customWidth="1"/>
    <col min="5" max="5" width="23.81640625" bestFit="1" customWidth="1"/>
    <col min="6" max="6" width="20.26953125" bestFit="1" customWidth="1"/>
    <col min="7" max="7" width="23.81640625" bestFit="1" customWidth="1"/>
    <col min="8" max="8" width="20.26953125" bestFit="1" customWidth="1"/>
    <col min="9" max="9" width="14.54296875" bestFit="1" customWidth="1"/>
    <col min="11" max="12" width="11.453125" style="18" customWidth="1"/>
  </cols>
  <sheetData>
    <row r="1" spans="1:12" ht="16.5" customHeight="1" thickBot="1" x14ac:dyDescent="0.3">
      <c r="A1" s="1">
        <v>45474</v>
      </c>
      <c r="B1" s="1"/>
      <c r="K1" s="18">
        <v>1</v>
      </c>
      <c r="L1" s="18" t="s">
        <v>0</v>
      </c>
    </row>
    <row r="2" spans="1:12" ht="20" x14ac:dyDescent="0.4">
      <c r="C2" s="23" t="str">
        <f>VLOOKUP(MONTH(A1),K1:L12,2)&amp;" " &amp;YEAR(A1)</f>
        <v>JULIO 2024</v>
      </c>
      <c r="D2" s="24"/>
      <c r="E2" s="24"/>
      <c r="F2" s="24"/>
      <c r="G2" s="24"/>
      <c r="H2" s="24"/>
      <c r="I2" s="25"/>
      <c r="K2" s="18">
        <v>2</v>
      </c>
      <c r="L2" s="18" t="s">
        <v>1</v>
      </c>
    </row>
    <row r="3" spans="1:12" hidden="1" x14ac:dyDescent="0.25">
      <c r="C3" s="2"/>
      <c r="I3" s="3"/>
      <c r="K3" s="18">
        <v>3</v>
      </c>
      <c r="L3" s="18" t="s">
        <v>2</v>
      </c>
    </row>
    <row r="4" spans="1:12" ht="13" thickBot="1" x14ac:dyDescent="0.3">
      <c r="C4" s="4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6" t="s">
        <v>9</v>
      </c>
      <c r="K4" s="18">
        <v>4</v>
      </c>
      <c r="L4" s="18" t="s">
        <v>10</v>
      </c>
    </row>
    <row r="5" spans="1:12" ht="13" x14ac:dyDescent="0.3">
      <c r="C5" s="7">
        <f>IF(WEEKDAY($A$1)=2,1,"")</f>
        <v>1</v>
      </c>
      <c r="D5" s="7">
        <f>IF(C5&lt;&gt;"",C5+1,IF(WEEKDAY($A$1)=3,1,""))</f>
        <v>2</v>
      </c>
      <c r="E5" s="7">
        <f>IF(D5&lt;&gt;"",D5+1,IF(WEEKDAY($A$1)=4,1,""))</f>
        <v>3</v>
      </c>
      <c r="F5" s="7">
        <f>IF(E5&lt;&gt;"",E5+1,IF(WEEKDAY($A$1)=5,1,""))</f>
        <v>4</v>
      </c>
      <c r="G5" s="7">
        <f>IF(F5&lt;&gt;"",F5+1,IF(WEEKDAY($A$1)=6,1,""))</f>
        <v>5</v>
      </c>
      <c r="H5" s="8">
        <f>IF(G5&lt;&gt;"",G5+1,IF(WEEKDAY($A$1)=7,1,""))</f>
        <v>6</v>
      </c>
      <c r="I5" s="8">
        <f>IF(H5&lt;&gt;"",H5+1,IF(WEEKDAY($A$1)=1,1,""))</f>
        <v>7</v>
      </c>
      <c r="K5" s="18">
        <v>5</v>
      </c>
      <c r="L5" s="18" t="s">
        <v>11</v>
      </c>
    </row>
    <row r="6" spans="1:12" ht="55" customHeight="1" thickBot="1" x14ac:dyDescent="0.3">
      <c r="C6" s="9"/>
      <c r="D6" s="17" t="s">
        <v>20</v>
      </c>
      <c r="E6" s="9"/>
      <c r="F6" s="17" t="s">
        <v>21</v>
      </c>
      <c r="G6" s="10" t="s">
        <v>24</v>
      </c>
      <c r="H6" s="19"/>
      <c r="I6" s="11"/>
      <c r="K6" s="18">
        <v>6</v>
      </c>
      <c r="L6" s="18" t="s">
        <v>12</v>
      </c>
    </row>
    <row r="7" spans="1:12" ht="13" x14ac:dyDescent="0.3">
      <c r="C7" s="7">
        <f>DAY(I5+$A$1)</f>
        <v>8</v>
      </c>
      <c r="D7" s="7">
        <f>DAY(C7+1)</f>
        <v>9</v>
      </c>
      <c r="E7" s="7">
        <f t="shared" ref="E7:I11" si="0">DAY(D7+1)</f>
        <v>10</v>
      </c>
      <c r="F7" s="7">
        <f t="shared" si="0"/>
        <v>11</v>
      </c>
      <c r="G7" s="7">
        <f t="shared" si="0"/>
        <v>12</v>
      </c>
      <c r="H7" s="8">
        <f t="shared" si="0"/>
        <v>13</v>
      </c>
      <c r="I7" s="8">
        <f t="shared" si="0"/>
        <v>14</v>
      </c>
      <c r="K7" s="18">
        <v>7</v>
      </c>
      <c r="L7" s="18" t="s">
        <v>13</v>
      </c>
    </row>
    <row r="8" spans="1:12" ht="32" x14ac:dyDescent="0.25">
      <c r="C8" s="10"/>
      <c r="D8" s="20" t="s">
        <v>22</v>
      </c>
      <c r="E8" s="17"/>
      <c r="F8" s="12"/>
      <c r="G8" s="10"/>
      <c r="H8" s="21" t="s">
        <v>26</v>
      </c>
      <c r="I8" s="21" t="s">
        <v>25</v>
      </c>
      <c r="K8" s="18">
        <v>8</v>
      </c>
      <c r="L8" s="18" t="s">
        <v>14</v>
      </c>
    </row>
    <row r="9" spans="1:12" ht="13" x14ac:dyDescent="0.3">
      <c r="C9" s="7">
        <f>DAY(I7+$A$1)</f>
        <v>15</v>
      </c>
      <c r="D9" s="7">
        <f>DAY(C9+1)</f>
        <v>16</v>
      </c>
      <c r="E9" s="7">
        <f t="shared" si="0"/>
        <v>17</v>
      </c>
      <c r="F9" s="7">
        <f t="shared" si="0"/>
        <v>18</v>
      </c>
      <c r="G9" s="7">
        <f t="shared" si="0"/>
        <v>19</v>
      </c>
      <c r="H9" s="8">
        <f t="shared" si="0"/>
        <v>20</v>
      </c>
      <c r="I9" s="8">
        <f t="shared" si="0"/>
        <v>21</v>
      </c>
      <c r="K9" s="18">
        <v>9</v>
      </c>
      <c r="L9" s="18" t="s">
        <v>15</v>
      </c>
    </row>
    <row r="10" spans="1:12" ht="55" customHeight="1" thickBot="1" x14ac:dyDescent="0.3">
      <c r="C10" s="9"/>
      <c r="D10" s="9"/>
      <c r="E10" s="9"/>
      <c r="F10" s="9"/>
      <c r="G10" s="9"/>
      <c r="H10" s="13"/>
      <c r="I10" s="13"/>
      <c r="K10" s="18">
        <v>10</v>
      </c>
      <c r="L10" s="18" t="s">
        <v>16</v>
      </c>
    </row>
    <row r="11" spans="1:12" ht="13" x14ac:dyDescent="0.3">
      <c r="C11" s="7">
        <f>DAY(I9+$A$1)</f>
        <v>22</v>
      </c>
      <c r="D11" s="7">
        <f>DAY(C11+1)</f>
        <v>23</v>
      </c>
      <c r="E11" s="7">
        <f t="shared" si="0"/>
        <v>24</v>
      </c>
      <c r="F11" s="7">
        <f t="shared" si="0"/>
        <v>25</v>
      </c>
      <c r="G11" s="7">
        <f t="shared" si="0"/>
        <v>26</v>
      </c>
      <c r="H11" s="8">
        <f t="shared" si="0"/>
        <v>27</v>
      </c>
      <c r="I11" s="8">
        <f t="shared" si="0"/>
        <v>28</v>
      </c>
      <c r="K11" s="18">
        <v>11</v>
      </c>
      <c r="L11" s="18" t="s">
        <v>17</v>
      </c>
    </row>
    <row r="12" spans="1:12" ht="55" customHeight="1" thickBot="1" x14ac:dyDescent="0.3">
      <c r="C12" s="9"/>
      <c r="D12" s="9"/>
      <c r="E12" s="9"/>
      <c r="F12" s="9"/>
      <c r="G12" s="9"/>
      <c r="H12" s="11"/>
      <c r="I12" s="13"/>
      <c r="K12" s="18">
        <v>12</v>
      </c>
      <c r="L12" s="18" t="s">
        <v>18</v>
      </c>
    </row>
    <row r="13" spans="1:12" ht="13" x14ac:dyDescent="0.3">
      <c r="C13" s="7">
        <f>IF(I11="","",IF(DAY(I11+$A$1)&lt;I11,"",DAY(I11+$A$1)))</f>
        <v>29</v>
      </c>
      <c r="D13" s="7">
        <f>IF(C13="","",IF(DAY(C13+$A$1)&lt;C13,"",DAY(C13+$A$1)))</f>
        <v>30</v>
      </c>
      <c r="E13" s="7">
        <f t="shared" ref="E13:I15" si="1">IF(D13="","",IF(DAY(D13+$A$1)&lt;D13,"",DAY(D13+$A$1)))</f>
        <v>31</v>
      </c>
      <c r="F13" s="7" t="str">
        <f t="shared" si="1"/>
        <v/>
      </c>
      <c r="G13" s="7" t="str">
        <f t="shared" si="1"/>
        <v/>
      </c>
      <c r="H13" s="8" t="str">
        <f t="shared" si="1"/>
        <v/>
      </c>
      <c r="I13" s="8" t="str">
        <f t="shared" si="1"/>
        <v/>
      </c>
    </row>
    <row r="14" spans="1:12" ht="55" customHeight="1" thickBot="1" x14ac:dyDescent="0.3">
      <c r="C14" s="9"/>
      <c r="D14" s="9"/>
      <c r="E14" s="9"/>
      <c r="F14" s="9"/>
      <c r="G14" s="9"/>
      <c r="H14" s="11"/>
      <c r="I14" s="13"/>
    </row>
    <row r="15" spans="1:12" hidden="1" x14ac:dyDescent="0.25">
      <c r="C15" s="14" t="str">
        <f>IF(I13="","",IF(DAY(I13+$A$1)&lt;I13,"",DAY(I13+$A$1)))</f>
        <v/>
      </c>
      <c r="D15" s="14" t="str">
        <f>IF(C15="","",IF(DAY(C15+$A$1)&lt;C15,"",DAY(C15+$A$1)))</f>
        <v/>
      </c>
      <c r="E15" s="14" t="str">
        <f t="shared" si="1"/>
        <v/>
      </c>
      <c r="F15" s="14" t="str">
        <f t="shared" si="1"/>
        <v/>
      </c>
      <c r="G15" s="14" t="str">
        <f t="shared" si="1"/>
        <v/>
      </c>
      <c r="H15" s="14" t="str">
        <f t="shared" si="1"/>
        <v/>
      </c>
      <c r="I15" s="14" t="str">
        <f t="shared" si="1"/>
        <v/>
      </c>
    </row>
    <row r="16" spans="1:12" ht="30" hidden="1" customHeight="1" thickBot="1" x14ac:dyDescent="0.3">
      <c r="C16" s="15"/>
      <c r="D16" s="15"/>
      <c r="E16" s="15"/>
      <c r="F16" s="15"/>
      <c r="G16" s="15"/>
      <c r="H16" s="15"/>
      <c r="I16" s="15"/>
    </row>
    <row r="19" spans="15:15" x14ac:dyDescent="0.25">
      <c r="O19" s="16"/>
    </row>
  </sheetData>
  <mergeCells count="1">
    <mergeCell ref="C2:I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135" fitToHeight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Junio</vt:lpstr>
      <vt:lpstr>Julio</vt:lpstr>
      <vt:lpstr>Julio!Área_de_impresión</vt:lpstr>
      <vt:lpstr>Junio!Área_de_impresión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Renzo Fernando Anton Castaneda</dc:creator>
  <cp:keywords/>
  <dc:description/>
  <cp:lastModifiedBy>Renzo Fernando Anton Castaneda</cp:lastModifiedBy>
  <cp:revision/>
  <dcterms:created xsi:type="dcterms:W3CDTF">2024-06-05T20:30:13Z</dcterms:created>
  <dcterms:modified xsi:type="dcterms:W3CDTF">2024-06-10T13:13:29Z</dcterms:modified>
  <cp:category/>
  <cp:contentStatus/>
</cp:coreProperties>
</file>