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ACKUP GBANDA\Gladys 2024\Pendientes Mayo\Solped 1000124359 Extintores Pisco\"/>
    </mc:Choice>
  </mc:AlternateContent>
  <xr:revisionPtr revIDLastSave="0" documentId="8_{07A10A87-F680-484F-9277-8374079D970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PÉNDICE 1" sheetId="12" r:id="rId1"/>
  </sheets>
  <definedNames>
    <definedName name="_xlnm._FilterDatabase" localSheetId="0" hidden="1">'APÉNDICE 1'!$J$8:$J$33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0" i="12" l="1"/>
  <c r="O31" i="12" l="1"/>
  <c r="O32" i="12" s="1"/>
</calcChain>
</file>

<file path=xl/sharedStrings.xml><?xml version="1.0" encoding="utf-8"?>
<sst xmlns="http://schemas.openxmlformats.org/spreadsheetml/2006/main" count="103" uniqueCount="55">
  <si>
    <t>TIPO</t>
  </si>
  <si>
    <t>PORTATIL
O
RODANTE</t>
  </si>
  <si>
    <t>CANTIDAD</t>
  </si>
  <si>
    <t>N° DE SERIE</t>
  </si>
  <si>
    <t>AÑO DE FABRICACIÓN</t>
  </si>
  <si>
    <t>AGENTE EXTINTOR</t>
  </si>
  <si>
    <t>CAPACIDAD
O 
RAITING</t>
  </si>
  <si>
    <t>FECHA ÚLTIMO MANTENIMIENTO
ANUAL</t>
  </si>
  <si>
    <t>FECHA ÚLTIMA DEPRUEBA HIDROSTATICA</t>
  </si>
  <si>
    <t>COTIZACION MANTENIMIENTO</t>
  </si>
  <si>
    <t>CANT</t>
  </si>
  <si>
    <t>PRECIO
UNITARIO</t>
  </si>
  <si>
    <t xml:space="preserve">PRECIO TOTAL </t>
  </si>
  <si>
    <t>PORTATIL</t>
  </si>
  <si>
    <t>AMEREX</t>
  </si>
  <si>
    <t>30 LBS</t>
  </si>
  <si>
    <t>BADGER</t>
  </si>
  <si>
    <t>RODANTE</t>
  </si>
  <si>
    <t>125 LBS</t>
  </si>
  <si>
    <t>20 LBS</t>
  </si>
  <si>
    <t xml:space="preserve">SERVICIOS ADICIONALES Y CAMBIO DE ACCESORIOS  </t>
  </si>
  <si>
    <t xml:space="preserve">Cambio de sello ansul para los cartuchos de los extintores PQS PK C/E N° </t>
  </si>
  <si>
    <t>NETO</t>
  </si>
  <si>
    <t>IGV - 18%</t>
  </si>
  <si>
    <t xml:space="preserve">TOTAL </t>
  </si>
  <si>
    <t>Cambio Sello seguridad de  manguera  PN415661 PQS PK C/E 30 lbs N°</t>
  </si>
  <si>
    <t>Recarga de cartucho impulsor para ext. PQS PK C/E N°</t>
  </si>
  <si>
    <t>Prueba de flujo  del regulador para extintor de 125 lbs.  N°</t>
  </si>
  <si>
    <t>Cambio de sello de seguridad para manguera PN14237 del extintor PQS de 125 lbs.  N°</t>
  </si>
  <si>
    <t>Servicio de Prueba a la manguera de PQS de 125 lbs.  N°</t>
  </si>
  <si>
    <t>Recarga de botella impulsora de nitrógeno para ext. PQS de 125 lbs.  N°</t>
  </si>
  <si>
    <t>Reparacion de asiento de valvula para los cilindros de N2 de los extintores rodantes  N°</t>
  </si>
  <si>
    <t>ANSUL</t>
  </si>
  <si>
    <t>Cambio de anillo de retención para extintores PQS PK C/E N°</t>
  </si>
  <si>
    <t>PLANTA AEROPUERTO PISCO</t>
  </si>
  <si>
    <t>APÉNDICE 1 - PROPUESTA ECONÓMICA</t>
  </si>
  <si>
    <t>N°</t>
  </si>
  <si>
    <t>PQS C/E</t>
  </si>
  <si>
    <t>PQS P/K B/E</t>
  </si>
  <si>
    <t>PQS P/K C/E</t>
  </si>
  <si>
    <t>ESPUMA</t>
  </si>
  <si>
    <t>PQS-PRES</t>
  </si>
  <si>
    <t>A93794978</t>
  </si>
  <si>
    <t>BP816474</t>
  </si>
  <si>
    <t>C99022295</t>
  </si>
  <si>
    <t>A93795105</t>
  </si>
  <si>
    <t>A93795104</t>
  </si>
  <si>
    <t>ZB991761</t>
  </si>
  <si>
    <t>ZB991771</t>
  </si>
  <si>
    <t>ZB991764</t>
  </si>
  <si>
    <t>S/N</t>
  </si>
  <si>
    <t>G16490026</t>
  </si>
  <si>
    <t>G16490023</t>
  </si>
  <si>
    <t>33 GLS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</si>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</sst>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_ ;\-#,##0\ "/>
  </numFmts>
  <fonts count="1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8" fillId="0" borderId="0"/>
  </cellStyleXfs>
  <cellXfs count="70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165" fontId="9" fillId="4" borderId="16" xfId="0" applyNumberFormat="1" applyFont="1" applyFill="1" applyBorder="1" applyAlignment="1">
      <alignment horizontal="center" vertical="center"/>
    </xf>
    <xf numFmtId="164" fontId="9" fillId="4" borderId="2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164" fontId="5" fillId="3" borderId="23" xfId="0" applyNumberFormat="1" applyFont="1" applyFill="1" applyBorder="1" applyAlignment="1">
      <alignment horizontal="center" vertical="center"/>
    </xf>
    <xf numFmtId="165" fontId="9" fillId="3" borderId="33" xfId="0" applyNumberFormat="1" applyFont="1" applyFill="1" applyBorder="1" applyAlignment="1">
      <alignment horizontal="center" vertical="center"/>
    </xf>
    <xf numFmtId="164" fontId="5" fillId="3" borderId="33" xfId="0" applyNumberFormat="1" applyFont="1" applyFill="1" applyBorder="1" applyAlignment="1">
      <alignment horizontal="center" vertical="center"/>
    </xf>
    <xf numFmtId="164" fontId="5" fillId="3" borderId="34" xfId="0" applyNumberFormat="1" applyFont="1" applyFill="1" applyBorder="1" applyAlignment="1">
      <alignment horizontal="center" vertical="center"/>
    </xf>
    <xf numFmtId="165" fontId="9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5" fontId="9" fillId="4" borderId="10" xfId="0" applyNumberFormat="1" applyFont="1" applyFill="1" applyBorder="1" applyAlignment="1">
      <alignment horizontal="center" vertical="center"/>
    </xf>
    <xf numFmtId="164" fontId="9" fillId="4" borderId="36" xfId="0" applyNumberFormat="1" applyFont="1" applyFill="1" applyBorder="1" applyAlignment="1">
      <alignment horizontal="center" vertical="center"/>
    </xf>
    <xf numFmtId="165" fontId="9" fillId="4" borderId="37" xfId="0" applyNumberFormat="1" applyFont="1" applyFill="1" applyBorder="1" applyAlignment="1">
      <alignment horizontal="center" vertical="center"/>
    </xf>
    <xf numFmtId="164" fontId="9" fillId="4" borderId="26" xfId="0" applyNumberFormat="1" applyFont="1" applyFill="1" applyBorder="1" applyAlignment="1">
      <alignment horizontal="center" vertical="center"/>
    </xf>
    <xf numFmtId="164" fontId="9" fillId="4" borderId="27" xfId="0" applyNumberFormat="1" applyFont="1" applyFill="1" applyBorder="1" applyAlignment="1">
      <alignment horizontal="center" vertical="center"/>
    </xf>
    <xf numFmtId="165" fontId="9" fillId="4" borderId="39" xfId="0" applyNumberFormat="1" applyFont="1" applyFill="1" applyBorder="1" applyAlignment="1">
      <alignment horizontal="center" vertical="center"/>
    </xf>
    <xf numFmtId="164" fontId="9" fillId="4" borderId="28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0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" fontId="2" fillId="2" borderId="2" xfId="0" applyNumberFormat="1" applyFont="1" applyFill="1" applyBorder="1" applyAlignment="1">
      <alignment horizontal="center" vertical="center" wrapText="1"/>
    </xf>
    <xf numFmtId="17" fontId="2" fillId="2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" fontId="2" fillId="2" borderId="7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9"/>
  <sheetViews>
    <sheetView tabSelected="1" zoomScale="85" zoomScaleNormal="85" workbookViewId="0">
      <selection activeCell="N17" sqref="N17"/>
    </sheetView>
  </sheetViews>
  <sheetFormatPr baseColWidth="10" defaultColWidth="11.44140625" defaultRowHeight="14.4" x14ac:dyDescent="0.3"/>
  <cols>
    <col min="1" max="1" width="3.109375" style="32" bestFit="1" customWidth="1"/>
    <col min="2" max="2" width="13.5546875" style="24" customWidth="1"/>
    <col min="3" max="3" width="5.5546875" style="24" customWidth="1"/>
    <col min="4" max="4" width="3.88671875" style="24" customWidth="1"/>
    <col min="5" max="5" width="10.44140625" style="24" customWidth="1"/>
    <col min="6" max="6" width="18" style="24" customWidth="1"/>
    <col min="7" max="7" width="11.5546875" style="24" customWidth="1"/>
    <col min="8" max="8" width="12.6640625" style="24" customWidth="1"/>
    <col min="9" max="9" width="15" style="24" customWidth="1"/>
    <col min="10" max="10" width="11.44140625" style="24"/>
    <col min="11" max="11" width="16" style="24" customWidth="1"/>
    <col min="12" max="12" width="14.88671875" style="24" customWidth="1"/>
    <col min="13" max="13" width="5.44140625" style="24" customWidth="1"/>
    <col min="14" max="14" width="14.33203125" style="24" customWidth="1"/>
    <col min="15" max="15" width="15.5546875" style="24" customWidth="1"/>
    <col min="16" max="16384" width="11.44140625" style="24"/>
  </cols>
  <sheetData>
    <row r="2" spans="1:15" ht="18" customHeight="1" x14ac:dyDescent="0.3">
      <c r="A2" s="44" t="s">
        <v>35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8" customHeight="1" x14ac:dyDescent="0.3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16.2" thickBot="1" x14ac:dyDescent="0.35">
      <c r="K4" s="25"/>
    </row>
    <row r="5" spans="1:15" ht="15" customHeight="1" thickBot="1" x14ac:dyDescent="0.35">
      <c r="A5" s="45" t="s">
        <v>34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7"/>
    </row>
    <row r="6" spans="1:15" ht="31.5" customHeight="1" thickBot="1" x14ac:dyDescent="0.35">
      <c r="A6" s="48" t="s">
        <v>36</v>
      </c>
      <c r="B6" s="39" t="s">
        <v>0</v>
      </c>
      <c r="C6" s="41" t="s">
        <v>1</v>
      </c>
      <c r="D6" s="41"/>
      <c r="E6" s="41" t="s">
        <v>2</v>
      </c>
      <c r="F6" s="41" t="s">
        <v>32</v>
      </c>
      <c r="G6" s="41" t="s">
        <v>3</v>
      </c>
      <c r="H6" s="41" t="s">
        <v>4</v>
      </c>
      <c r="I6" s="41" t="s">
        <v>5</v>
      </c>
      <c r="J6" s="41" t="s">
        <v>6</v>
      </c>
      <c r="K6" s="41" t="s">
        <v>7</v>
      </c>
      <c r="L6" s="43" t="s">
        <v>8</v>
      </c>
      <c r="M6" s="67" t="s">
        <v>9</v>
      </c>
      <c r="N6" s="68"/>
      <c r="O6" s="69"/>
    </row>
    <row r="7" spans="1:15" ht="35.4" customHeight="1" thickTop="1" thickBot="1" x14ac:dyDescent="0.35">
      <c r="A7" s="49"/>
      <c r="B7" s="40"/>
      <c r="C7" s="42"/>
      <c r="D7" s="42"/>
      <c r="E7" s="42"/>
      <c r="F7" s="42"/>
      <c r="G7" s="42"/>
      <c r="H7" s="42"/>
      <c r="I7" s="42"/>
      <c r="J7" s="42"/>
      <c r="K7" s="42"/>
      <c r="L7" s="42"/>
      <c r="M7" s="8" t="s">
        <v>10</v>
      </c>
      <c r="N7" s="9" t="s">
        <v>11</v>
      </c>
      <c r="O7" s="10" t="s">
        <v>12</v>
      </c>
    </row>
    <row r="8" spans="1:15" x14ac:dyDescent="0.3">
      <c r="A8" s="36">
        <v>1</v>
      </c>
      <c r="B8" s="3" t="s">
        <v>37</v>
      </c>
      <c r="C8" s="50" t="s">
        <v>13</v>
      </c>
      <c r="D8" s="51"/>
      <c r="E8" s="3">
        <v>1</v>
      </c>
      <c r="F8" s="3" t="s">
        <v>32</v>
      </c>
      <c r="G8" s="26" t="s">
        <v>42</v>
      </c>
      <c r="H8" s="3">
        <v>2015</v>
      </c>
      <c r="I8" s="3" t="s">
        <v>37</v>
      </c>
      <c r="J8" s="27" t="s">
        <v>15</v>
      </c>
      <c r="K8" s="28">
        <v>45017</v>
      </c>
      <c r="L8" s="29">
        <v>44136</v>
      </c>
      <c r="M8" s="5">
        <v>1</v>
      </c>
      <c r="N8" s="6"/>
      <c r="O8" s="23"/>
    </row>
    <row r="9" spans="1:15" x14ac:dyDescent="0.3">
      <c r="A9" s="34">
        <v>2</v>
      </c>
      <c r="B9" s="3" t="s">
        <v>37</v>
      </c>
      <c r="C9" s="37" t="s">
        <v>13</v>
      </c>
      <c r="D9" s="38"/>
      <c r="E9" s="3">
        <v>1</v>
      </c>
      <c r="F9" s="3" t="s">
        <v>32</v>
      </c>
      <c r="G9" s="30" t="s">
        <v>43</v>
      </c>
      <c r="H9" s="3">
        <v>2014</v>
      </c>
      <c r="I9" s="3" t="s">
        <v>37</v>
      </c>
      <c r="J9" s="27" t="s">
        <v>15</v>
      </c>
      <c r="K9" s="28">
        <v>45017</v>
      </c>
      <c r="L9" s="31">
        <v>44136</v>
      </c>
      <c r="M9" s="7">
        <v>1</v>
      </c>
      <c r="N9" s="4"/>
      <c r="O9" s="18"/>
    </row>
    <row r="10" spans="1:15" x14ac:dyDescent="0.3">
      <c r="A10" s="34">
        <v>3</v>
      </c>
      <c r="B10" s="3" t="s">
        <v>38</v>
      </c>
      <c r="C10" s="37" t="s">
        <v>17</v>
      </c>
      <c r="D10" s="38"/>
      <c r="E10" s="3">
        <v>1</v>
      </c>
      <c r="F10" s="3" t="s">
        <v>32</v>
      </c>
      <c r="G10" s="30" t="s">
        <v>44</v>
      </c>
      <c r="H10" s="3">
        <v>2017</v>
      </c>
      <c r="I10" s="3" t="s">
        <v>38</v>
      </c>
      <c r="J10" s="27" t="s">
        <v>18</v>
      </c>
      <c r="K10" s="28">
        <v>45017</v>
      </c>
      <c r="L10" s="31">
        <v>44136</v>
      </c>
      <c r="M10" s="7">
        <v>1</v>
      </c>
      <c r="N10" s="4"/>
      <c r="O10" s="18"/>
    </row>
    <row r="11" spans="1:15" x14ac:dyDescent="0.3">
      <c r="A11" s="34">
        <v>4</v>
      </c>
      <c r="B11" s="3" t="s">
        <v>37</v>
      </c>
      <c r="C11" s="37" t="s">
        <v>13</v>
      </c>
      <c r="D11" s="38"/>
      <c r="E11" s="3">
        <v>1</v>
      </c>
      <c r="F11" s="3" t="s">
        <v>32</v>
      </c>
      <c r="G11" s="30" t="s">
        <v>45</v>
      </c>
      <c r="H11" s="3">
        <v>2015</v>
      </c>
      <c r="I11" s="3" t="s">
        <v>37</v>
      </c>
      <c r="J11" s="27" t="s">
        <v>15</v>
      </c>
      <c r="K11" s="28">
        <v>45017</v>
      </c>
      <c r="L11" s="31">
        <v>44136</v>
      </c>
      <c r="M11" s="7">
        <v>1</v>
      </c>
      <c r="N11" s="4"/>
      <c r="O11" s="18"/>
    </row>
    <row r="12" spans="1:15" x14ac:dyDescent="0.3">
      <c r="A12" s="34">
        <v>5</v>
      </c>
      <c r="B12" s="3" t="s">
        <v>37</v>
      </c>
      <c r="C12" s="37" t="s">
        <v>13</v>
      </c>
      <c r="D12" s="38"/>
      <c r="E12" s="3">
        <v>1</v>
      </c>
      <c r="F12" s="3" t="s">
        <v>32</v>
      </c>
      <c r="G12" s="30" t="s">
        <v>46</v>
      </c>
      <c r="H12" s="3">
        <v>2015</v>
      </c>
      <c r="I12" s="3" t="s">
        <v>37</v>
      </c>
      <c r="J12" s="27" t="s">
        <v>15</v>
      </c>
      <c r="K12" s="28">
        <v>45017</v>
      </c>
      <c r="L12" s="31">
        <v>44136</v>
      </c>
      <c r="M12" s="7">
        <v>1</v>
      </c>
      <c r="N12" s="4"/>
      <c r="O12" s="18"/>
    </row>
    <row r="13" spans="1:15" x14ac:dyDescent="0.3">
      <c r="A13" s="34">
        <v>6</v>
      </c>
      <c r="B13" s="3" t="s">
        <v>39</v>
      </c>
      <c r="C13" s="37" t="s">
        <v>13</v>
      </c>
      <c r="D13" s="38"/>
      <c r="E13" s="3">
        <v>1</v>
      </c>
      <c r="F13" s="3" t="s">
        <v>16</v>
      </c>
      <c r="G13" s="30" t="s">
        <v>47</v>
      </c>
      <c r="H13" s="3">
        <v>2010</v>
      </c>
      <c r="I13" s="3" t="s">
        <v>39</v>
      </c>
      <c r="J13" s="27" t="s">
        <v>15</v>
      </c>
      <c r="K13" s="28">
        <v>45017</v>
      </c>
      <c r="L13" s="31">
        <v>44136</v>
      </c>
      <c r="M13" s="7">
        <v>1</v>
      </c>
      <c r="N13" s="4"/>
      <c r="O13" s="18"/>
    </row>
    <row r="14" spans="1:15" x14ac:dyDescent="0.3">
      <c r="A14" s="34">
        <v>7</v>
      </c>
      <c r="B14" s="3" t="s">
        <v>39</v>
      </c>
      <c r="C14" s="37" t="s">
        <v>13</v>
      </c>
      <c r="D14" s="38"/>
      <c r="E14" s="3">
        <v>1</v>
      </c>
      <c r="F14" s="3" t="s">
        <v>16</v>
      </c>
      <c r="G14" s="30" t="s">
        <v>48</v>
      </c>
      <c r="H14" s="3">
        <v>2010</v>
      </c>
      <c r="I14" s="3" t="s">
        <v>39</v>
      </c>
      <c r="J14" s="27" t="s">
        <v>15</v>
      </c>
      <c r="K14" s="28">
        <v>45017</v>
      </c>
      <c r="L14" s="31">
        <v>44136</v>
      </c>
      <c r="M14" s="7">
        <v>1</v>
      </c>
      <c r="N14" s="4"/>
      <c r="O14" s="18"/>
    </row>
    <row r="15" spans="1:15" x14ac:dyDescent="0.3">
      <c r="A15" s="34">
        <v>8</v>
      </c>
      <c r="B15" s="3" t="s">
        <v>39</v>
      </c>
      <c r="C15" s="37" t="s">
        <v>13</v>
      </c>
      <c r="D15" s="38"/>
      <c r="E15" s="3">
        <v>1</v>
      </c>
      <c r="F15" s="3" t="s">
        <v>16</v>
      </c>
      <c r="G15" s="30" t="s">
        <v>49</v>
      </c>
      <c r="H15" s="3">
        <v>2010</v>
      </c>
      <c r="I15" s="3" t="s">
        <v>39</v>
      </c>
      <c r="J15" s="27" t="s">
        <v>15</v>
      </c>
      <c r="K15" s="28">
        <v>45017</v>
      </c>
      <c r="L15" s="31">
        <v>44136</v>
      </c>
      <c r="M15" s="7">
        <v>1</v>
      </c>
      <c r="N15" s="4"/>
      <c r="O15" s="18"/>
    </row>
    <row r="16" spans="1:15" x14ac:dyDescent="0.3">
      <c r="A16" s="34">
        <v>9</v>
      </c>
      <c r="B16" s="3" t="s">
        <v>39</v>
      </c>
      <c r="C16" s="37" t="s">
        <v>13</v>
      </c>
      <c r="D16" s="38"/>
      <c r="E16" s="3">
        <v>1</v>
      </c>
      <c r="F16" s="3" t="s">
        <v>16</v>
      </c>
      <c r="G16" s="30" t="s">
        <v>50</v>
      </c>
      <c r="H16" s="3">
        <v>2010</v>
      </c>
      <c r="I16" s="3" t="s">
        <v>39</v>
      </c>
      <c r="J16" s="27" t="s">
        <v>15</v>
      </c>
      <c r="K16" s="28">
        <v>45017</v>
      </c>
      <c r="L16" s="31">
        <v>44136</v>
      </c>
      <c r="M16" s="7">
        <v>1</v>
      </c>
      <c r="N16" s="4"/>
      <c r="O16" s="18"/>
    </row>
    <row r="17" spans="1:15" x14ac:dyDescent="0.3">
      <c r="A17" s="34">
        <v>10</v>
      </c>
      <c r="B17" s="3" t="s">
        <v>40</v>
      </c>
      <c r="C17" s="37" t="s">
        <v>13</v>
      </c>
      <c r="D17" s="38"/>
      <c r="E17" s="3">
        <v>1</v>
      </c>
      <c r="F17" s="3" t="s">
        <v>14</v>
      </c>
      <c r="G17" s="30">
        <v>3361</v>
      </c>
      <c r="H17" s="3">
        <v>2017</v>
      </c>
      <c r="I17" s="3" t="s">
        <v>40</v>
      </c>
      <c r="J17" s="27" t="s">
        <v>53</v>
      </c>
      <c r="K17" s="28">
        <v>45017</v>
      </c>
      <c r="L17" s="31">
        <v>44562</v>
      </c>
      <c r="M17" s="7">
        <v>1</v>
      </c>
      <c r="N17" s="4"/>
      <c r="O17" s="18"/>
    </row>
    <row r="18" spans="1:15" x14ac:dyDescent="0.3">
      <c r="A18" s="34">
        <v>11</v>
      </c>
      <c r="B18" s="3" t="s">
        <v>41</v>
      </c>
      <c r="C18" s="37" t="s">
        <v>13</v>
      </c>
      <c r="D18" s="38"/>
      <c r="E18" s="3">
        <v>1</v>
      </c>
      <c r="F18" s="3" t="s">
        <v>32</v>
      </c>
      <c r="G18" s="30" t="s">
        <v>51</v>
      </c>
      <c r="H18" s="3">
        <v>2021</v>
      </c>
      <c r="I18" s="3" t="s">
        <v>41</v>
      </c>
      <c r="J18" s="27" t="s">
        <v>19</v>
      </c>
      <c r="K18" s="28">
        <v>45017</v>
      </c>
      <c r="L18" s="31" t="s">
        <v>54</v>
      </c>
      <c r="M18" s="7">
        <v>1</v>
      </c>
      <c r="N18" s="4"/>
      <c r="O18" s="18"/>
    </row>
    <row r="19" spans="1:15" x14ac:dyDescent="0.3">
      <c r="A19" s="34">
        <v>12</v>
      </c>
      <c r="B19" s="3" t="s">
        <v>41</v>
      </c>
      <c r="C19" s="37" t="s">
        <v>13</v>
      </c>
      <c r="D19" s="38"/>
      <c r="E19" s="1">
        <v>1</v>
      </c>
      <c r="F19" s="1" t="s">
        <v>32</v>
      </c>
      <c r="G19" s="30" t="s">
        <v>52</v>
      </c>
      <c r="H19" s="1">
        <v>2021</v>
      </c>
      <c r="I19" s="3" t="s">
        <v>41</v>
      </c>
      <c r="J19" s="2" t="s">
        <v>19</v>
      </c>
      <c r="K19" s="28">
        <v>45017</v>
      </c>
      <c r="L19" s="31" t="s">
        <v>54</v>
      </c>
      <c r="M19" s="7">
        <v>1</v>
      </c>
      <c r="N19" s="4"/>
      <c r="O19" s="18"/>
    </row>
    <row r="20" spans="1:15" ht="15.6" x14ac:dyDescent="0.3">
      <c r="A20" s="35"/>
      <c r="B20" s="61" t="s">
        <v>20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22"/>
      <c r="N20" s="6"/>
      <c r="O20" s="23"/>
    </row>
    <row r="21" spans="1:15" ht="15.6" x14ac:dyDescent="0.3">
      <c r="A21" s="35"/>
      <c r="B21" s="63" t="s">
        <v>21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17"/>
      <c r="N21" s="4"/>
      <c r="O21" s="18"/>
    </row>
    <row r="22" spans="1:15" ht="15.6" x14ac:dyDescent="0.3">
      <c r="A22" s="35"/>
      <c r="B22" s="63" t="s">
        <v>33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17"/>
      <c r="N22" s="4"/>
      <c r="O22" s="18"/>
    </row>
    <row r="23" spans="1:15" ht="15.6" x14ac:dyDescent="0.3">
      <c r="A23" s="35"/>
      <c r="B23" s="63" t="s">
        <v>25</v>
      </c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17"/>
      <c r="N23" s="4"/>
      <c r="O23" s="18"/>
    </row>
    <row r="24" spans="1:15" ht="15.6" x14ac:dyDescent="0.3">
      <c r="A24" s="35"/>
      <c r="B24" s="63" t="s">
        <v>26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17"/>
      <c r="N24" s="4"/>
      <c r="O24" s="18"/>
    </row>
    <row r="25" spans="1:15" ht="15.6" x14ac:dyDescent="0.3">
      <c r="A25" s="35"/>
      <c r="B25" s="63" t="s">
        <v>27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17"/>
      <c r="N25" s="4"/>
      <c r="O25" s="18"/>
    </row>
    <row r="26" spans="1:15" ht="15.6" x14ac:dyDescent="0.3">
      <c r="A26" s="35"/>
      <c r="B26" s="63" t="s">
        <v>28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17"/>
      <c r="N26" s="4"/>
      <c r="O26" s="18"/>
    </row>
    <row r="27" spans="1:15" ht="15.6" x14ac:dyDescent="0.3">
      <c r="A27" s="35"/>
      <c r="B27" s="63" t="s">
        <v>29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17"/>
      <c r="N27" s="4"/>
      <c r="O27" s="18"/>
    </row>
    <row r="28" spans="1:15" ht="15.6" x14ac:dyDescent="0.3">
      <c r="A28" s="35"/>
      <c r="B28" s="63" t="s">
        <v>30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17"/>
      <c r="N28" s="4"/>
      <c r="O28" s="18"/>
    </row>
    <row r="29" spans="1:15" ht="16.2" thickBot="1" x14ac:dyDescent="0.35">
      <c r="A29" s="35"/>
      <c r="B29" s="65" t="s">
        <v>31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19"/>
      <c r="N29" s="20"/>
      <c r="O29" s="21"/>
    </row>
    <row r="30" spans="1:15" x14ac:dyDescent="0.3">
      <c r="A30" s="52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4"/>
      <c r="M30" s="15"/>
      <c r="N30" s="16" t="s">
        <v>22</v>
      </c>
      <c r="O30" s="11">
        <f>SUM(O8:O29)</f>
        <v>0</v>
      </c>
    </row>
    <row r="31" spans="1:15" x14ac:dyDescent="0.3">
      <c r="A31" s="55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7"/>
      <c r="M31" s="15"/>
      <c r="N31" s="16" t="s">
        <v>23</v>
      </c>
      <c r="O31" s="11">
        <f>+O30*0.18</f>
        <v>0</v>
      </c>
    </row>
    <row r="32" spans="1:15" ht="15" thickBot="1" x14ac:dyDescent="0.3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60"/>
      <c r="M32" s="12"/>
      <c r="N32" s="13" t="s">
        <v>24</v>
      </c>
      <c r="O32" s="14">
        <f>+O31+O30</f>
        <v>0</v>
      </c>
    </row>
    <row r="33" spans="2:16" x14ac:dyDescent="0.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2:16" x14ac:dyDescent="0.3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2:16" x14ac:dyDescent="0.3"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2:16" x14ac:dyDescent="0.3"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2:16" x14ac:dyDescent="0.3">
      <c r="J37" s="33"/>
      <c r="K37" s="33"/>
      <c r="L37" s="33"/>
      <c r="M37" s="33"/>
      <c r="N37" s="33"/>
      <c r="O37" s="33"/>
      <c r="P37" s="33"/>
    </row>
    <row r="38" spans="2:16" x14ac:dyDescent="0.3">
      <c r="J38" s="33"/>
      <c r="K38" s="33"/>
      <c r="L38" s="33"/>
      <c r="M38" s="33"/>
      <c r="N38" s="33"/>
      <c r="O38" s="33"/>
      <c r="P38" s="33"/>
    </row>
    <row r="39" spans="2:16" x14ac:dyDescent="0.3">
      <c r="J39" s="33"/>
      <c r="K39" s="33"/>
      <c r="L39" s="33"/>
      <c r="M39" s="33"/>
      <c r="N39" s="33"/>
      <c r="O39" s="33"/>
      <c r="P39" s="33"/>
    </row>
  </sheetData>
  <autoFilter ref="J8:J33" xr:uid="{00000000-0009-0000-0000-000000000000}"/>
  <mergeCells count="37">
    <mergeCell ref="C18:D18"/>
    <mergeCell ref="C19:D19"/>
    <mergeCell ref="J6:J7"/>
    <mergeCell ref="A30:L32"/>
    <mergeCell ref="B20:L20"/>
    <mergeCell ref="B21:L21"/>
    <mergeCell ref="B26:L26"/>
    <mergeCell ref="B27:L27"/>
    <mergeCell ref="B28:L28"/>
    <mergeCell ref="B29:L29"/>
    <mergeCell ref="B25:L25"/>
    <mergeCell ref="B22:L22"/>
    <mergeCell ref="B24:L24"/>
    <mergeCell ref="B23:L23"/>
    <mergeCell ref="C8:D8"/>
    <mergeCell ref="C9:D9"/>
    <mergeCell ref="C10:D10"/>
    <mergeCell ref="C11:D11"/>
    <mergeCell ref="C17:D17"/>
    <mergeCell ref="H6:H7"/>
    <mergeCell ref="I6:I7"/>
    <mergeCell ref="K6:K7"/>
    <mergeCell ref="L6:L7"/>
    <mergeCell ref="A2:O3"/>
    <mergeCell ref="A5:O5"/>
    <mergeCell ref="A6:A7"/>
    <mergeCell ref="M6:O6"/>
    <mergeCell ref="B6:B7"/>
    <mergeCell ref="C6:D7"/>
    <mergeCell ref="E6:E7"/>
    <mergeCell ref="F6:F7"/>
    <mergeCell ref="G6:G7"/>
    <mergeCell ref="C12:D12"/>
    <mergeCell ref="C13:D13"/>
    <mergeCell ref="C14:D14"/>
    <mergeCell ref="C15:D15"/>
    <mergeCell ref="C16:D16"/>
  </mergeCells>
  <phoneticPr fontId="12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01F866D46CA74385A2E2AA9BA4B35E" ma:contentTypeVersion="18" ma:contentTypeDescription="Crear nuevo documento." ma:contentTypeScope="" ma:versionID="ab694f7e3cc3044e6ba9d97a450347c9">
  <xsd:schema xmlns:xsd="http://www.w3.org/2001/XMLSchema" xmlns:xs="http://www.w3.org/2001/XMLSchema" xmlns:p="http://schemas.microsoft.com/office/2006/metadata/properties" xmlns:ns2="9db9561c-2fa4-4634-86af-d0144c0dd589" xmlns:ns3="a5393a58-f9c4-46d0-806e-d52a4fd1b9f9" targetNamespace="http://schemas.microsoft.com/office/2006/metadata/properties" ma:root="true" ma:fieldsID="2ba527d343853d06229fc8fccb318f46" ns2:_="" ns3:_="">
    <xsd:import namespace="9db9561c-2fa4-4634-86af-d0144c0dd589"/>
    <xsd:import namespace="a5393a58-f9c4-46d0-806e-d52a4fd1b9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b9561c-2fa4-4634-86af-d0144c0dd5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efde4cf7-93b5-49b4-a668-6dc439377a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393a58-f9c4-46d0-806e-d52a4fd1b9f9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247b308-b6a3-4308-aba5-e9f9eeab611f}" ma:internalName="TaxCatchAll" ma:showField="CatchAllData" ma:web="a5393a58-f9c4-46d0-806e-d52a4fd1b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b9561c-2fa4-4634-86af-d0144c0dd589">
      <Terms xmlns="http://schemas.microsoft.com/office/infopath/2007/PartnerControls"/>
    </lcf76f155ced4ddcb4097134ff3c332f>
    <TaxCatchAll xmlns="a5393a58-f9c4-46d0-806e-d52a4fd1b9f9" xsi:nil="true"/>
    <MediaLengthInSeconds xmlns="9db9561c-2fa4-4634-86af-d0144c0dd589" xsi:nil="true"/>
  </documentManagement>
</p:properties>
</file>

<file path=customXml/itemProps1.xml><?xml version="1.0" encoding="utf-8"?>
<ds:datastoreItem xmlns:ds="http://schemas.openxmlformats.org/officeDocument/2006/customXml" ds:itemID="{9ABA1996-F1AA-44EE-9DF6-D6D3F50FFB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AE3308-88D8-4387-8FED-AD65926BB3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b9561c-2fa4-4634-86af-d0144c0dd589"/>
    <ds:schemaRef ds:uri="a5393a58-f9c4-46d0-806e-d52a4fd1b9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DA82A6-2F96-4A10-AC38-FE5B971F629C}">
  <ds:schemaRefs>
    <ds:schemaRef ds:uri="http://schemas.microsoft.com/office/2006/metadata/properties"/>
    <ds:schemaRef ds:uri="http://schemas.microsoft.com/office/infopath/2007/PartnerControls"/>
    <ds:schemaRef ds:uri="9db9561c-2fa4-4634-86af-d0144c0dd589"/>
    <ds:schemaRef ds:uri="a5393a58-f9c4-46d0-806e-d52a4fd1b9f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APÉNDICE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Henry Alejandro Requena Castro</dc:creator>
  <cp:keywords/>
  <dc:description/>
  <cp:lastModifiedBy>Gladys Leonor Banda Laguna</cp:lastModifiedBy>
  <cp:revision/>
  <dcterms:created xsi:type="dcterms:W3CDTF">2021-01-13T12:31:42Z</dcterms:created>
  <dcterms:modified xsi:type="dcterms:W3CDTF">2024-05-29T13:43:04Z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0x0101002F01F866D46CA74385A2E2AA9BA4B35E</vt:lpwstr>
  </property>
  <property fmtid="{D5CDD505-2E9C-101B-9397-08002B2CF9AE}" pid="3" name="Order">
    <vt:r8>9395200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