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backup\1.-PETROPERU RFTAL\1.- PROYECTOS A CARGO_JAM\17.- Proyecto del Sistema de Navegación\0.3.-Condiciones Técnicas de 2da Convocatoria\2.- Anexos\"/>
    </mc:Choice>
  </mc:AlternateContent>
  <bookViews>
    <workbookView xWindow="0" yWindow="0" windowWidth="20490" windowHeight="7755" activeTab="1"/>
  </bookViews>
  <sheets>
    <sheet name="RESUMEN" sheetId="1" r:id="rId1"/>
    <sheet name="P.INSTALACIONES" sheetId="2" r:id="rId2"/>
    <sheet name="P.SUMINISTRO" sheetId="3" r:id="rId3"/>
  </sheets>
  <definedNames>
    <definedName name="_xlnm.Print_Titles" localSheetId="1">P.INSTALACIONES!$6:$6</definedName>
    <definedName name="_xlnm.Print_Titles" localSheetId="2">P.SUMINISTRO!$6:$6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6" i="1" l="1"/>
  <c r="G32" i="3" l="1"/>
  <c r="F74" i="2" l="1"/>
  <c r="G8" i="1" s="1"/>
  <c r="G10" i="1" l="1"/>
  <c r="G9" i="1" l="1"/>
  <c r="G11" i="1" s="1"/>
  <c r="G17" i="1"/>
  <c r="G19" i="1" l="1"/>
  <c r="G20" i="1" s="1"/>
  <c r="G22" i="1" s="1"/>
</calcChain>
</file>

<file path=xl/sharedStrings.xml><?xml version="1.0" encoding="utf-8"?>
<sst xmlns="http://schemas.openxmlformats.org/spreadsheetml/2006/main" count="284" uniqueCount="215">
  <si>
    <t>Item</t>
  </si>
  <si>
    <t>Descripción</t>
  </si>
  <si>
    <t>COSTOS DIRECTO INSTALACIONES (ANEXO Nº01-A)</t>
  </si>
  <si>
    <t>1. PRESUPUESTO DE INSTALACIONES</t>
  </si>
  <si>
    <t>2.- PRESUPUESTO DE SUMINISTROS</t>
  </si>
  <si>
    <t>ÍTEM</t>
  </si>
  <si>
    <t>DESCRIPCIÓN</t>
  </si>
  <si>
    <t>UNIDAD</t>
  </si>
  <si>
    <t>METRADO</t>
  </si>
  <si>
    <t>01.00.00</t>
  </si>
  <si>
    <t>ESTUDIOS Y PERMISOS</t>
  </si>
  <si>
    <t>GLB</t>
  </si>
  <si>
    <t>02.00.00</t>
  </si>
  <si>
    <t>TRABAJOS PRELIMINARES</t>
  </si>
  <si>
    <t>02.01.00</t>
  </si>
  <si>
    <t>02.01.01</t>
  </si>
  <si>
    <t>Ingeniería de Detalle del Proyecto</t>
  </si>
  <si>
    <t>02.02.00</t>
  </si>
  <si>
    <t>Movilización y Desmovilización de Equipos Herramientas y Materiales</t>
  </si>
  <si>
    <t>02.02.01</t>
  </si>
  <si>
    <t>02.02.02</t>
  </si>
  <si>
    <t>03.00.00</t>
  </si>
  <si>
    <t>TRABAJOS CIVILES</t>
  </si>
  <si>
    <t>03.01.00</t>
  </si>
  <si>
    <t>03.01.01</t>
  </si>
  <si>
    <t>03.01.02</t>
  </si>
  <si>
    <t>03.01.03</t>
  </si>
  <si>
    <t>03.01.04</t>
  </si>
  <si>
    <t>03.01.05</t>
  </si>
  <si>
    <t>Relleno y Compactación</t>
  </si>
  <si>
    <t>Eliminación de Material Excedente</t>
  </si>
  <si>
    <t>03.01.06</t>
  </si>
  <si>
    <t>EA</t>
  </si>
  <si>
    <t>04.00.00</t>
  </si>
  <si>
    <t>TRABAJOS METAL MECANICOS Y MARINOS</t>
  </si>
  <si>
    <t>04.01.00</t>
  </si>
  <si>
    <t>04.01.01</t>
  </si>
  <si>
    <t>04.01.02</t>
  </si>
  <si>
    <t>04.01.03</t>
  </si>
  <si>
    <t>04.01.04</t>
  </si>
  <si>
    <t>04.01.05</t>
  </si>
  <si>
    <t>TRABAJOS METALICOS MECANICOS</t>
  </si>
  <si>
    <t>04.02.00</t>
  </si>
  <si>
    <t>TRABAJOS MARINOS</t>
  </si>
  <si>
    <t>04.02.01</t>
  </si>
  <si>
    <t>05.00.00</t>
  </si>
  <si>
    <t>TRABAJOS DE ELECTRICIDAD , INSTRUMENTACIÓN Y TELECOMUNICACIONES</t>
  </si>
  <si>
    <t>05.01.00</t>
  </si>
  <si>
    <t>05.01.01</t>
  </si>
  <si>
    <t>05.02.00</t>
  </si>
  <si>
    <t>05.02.01</t>
  </si>
  <si>
    <t>05.03.00</t>
  </si>
  <si>
    <t>05.03.01</t>
  </si>
  <si>
    <t>05.04.00</t>
  </si>
  <si>
    <t>05.04.01</t>
  </si>
  <si>
    <t>05.04.02</t>
  </si>
  <si>
    <t>06.00.00</t>
  </si>
  <si>
    <t>06.01.00</t>
  </si>
  <si>
    <t>06.01.01</t>
  </si>
  <si>
    <t>06.01.02</t>
  </si>
  <si>
    <t>06.01.03</t>
  </si>
  <si>
    <t>06.02.00</t>
  </si>
  <si>
    <t>TRABAJOS DE CONFIGURACIÓN</t>
  </si>
  <si>
    <t>Configuración del Sistema de Radio Enlace</t>
  </si>
  <si>
    <t>06.02.01</t>
  </si>
  <si>
    <t>06.02.02</t>
  </si>
  <si>
    <t>06.02.03</t>
  </si>
  <si>
    <t>06.02.04</t>
  </si>
  <si>
    <t>Desarrollo e implementación de Sistema SCADA</t>
  </si>
  <si>
    <t>07.00.00</t>
  </si>
  <si>
    <t>TRABAJOS FINALES</t>
  </si>
  <si>
    <t>PRUEBAS Y PUESTA EN MARCHA</t>
  </si>
  <si>
    <t>Puesta en Marcha del Sistema</t>
  </si>
  <si>
    <t>DOSSIER DE CALIDAD</t>
  </si>
  <si>
    <t>CAPACITACIÓN</t>
  </si>
  <si>
    <t>Capacitación y Entrenamiento del Personal</t>
  </si>
  <si>
    <t>07.01.00</t>
  </si>
  <si>
    <t>07.01.01</t>
  </si>
  <si>
    <t>07.02.00</t>
  </si>
  <si>
    <t>07.02.01</t>
  </si>
  <si>
    <t>07.03.00</t>
  </si>
  <si>
    <t>07.03.01</t>
  </si>
  <si>
    <t>SUMINISTRO MECÁNICO</t>
  </si>
  <si>
    <t>EQUIPOS ELÉCTRICOS</t>
  </si>
  <si>
    <t>Suministro de materiales eléctricos: tuberías conduit con recubrimiento de PVC , accesorios conduit con recubrimiento de PVC , rieles , abrazaderas,etc.</t>
  </si>
  <si>
    <t>BOYA OCEANO- METEOROLÓGICA</t>
  </si>
  <si>
    <t>SISTEMA CCTV</t>
  </si>
  <si>
    <t>SISTEMA DE RADIO ENLACE</t>
  </si>
  <si>
    <t>SUMINISTRO DE EQUIPAMIENTO DE ELECTRICIDAD  , INSTRUMENTACIÓN Y TELECOMUNICACIONES</t>
  </si>
  <si>
    <t>ANEXO Nº 01 - A</t>
  </si>
  <si>
    <t>ANEXO Nº 01</t>
  </si>
  <si>
    <t>" SERVICIO DE IMPLEMENTACIÓN DEL SISTEMA DE AYUDA A LA NAVEGACIÓN Y SEGURIDAD DE BUQUES E INSTALACIONES PORTUARIAS DE REFINERIA TALARA"</t>
  </si>
  <si>
    <t>ANEXO Nº 01 - B</t>
  </si>
  <si>
    <t>Excavación Manual</t>
  </si>
  <si>
    <t>Consola Ergonómica para Operador en Sala de Control</t>
  </si>
  <si>
    <t xml:space="preserve"> INGENIERÍA DEL PROYECTO</t>
  </si>
  <si>
    <t>03.01.07</t>
  </si>
  <si>
    <t>06.01.04</t>
  </si>
  <si>
    <t>Configuración del Sistema de Grabación de Audio</t>
  </si>
  <si>
    <t>INSTALACIÓN DEL SISTEMA  DE IDENTIFICACIÓN  AUTOMATICA (AIS)</t>
  </si>
  <si>
    <t>SISTEMA  DE IDENTIFICACIÓN AUTOMÁTICO (AIS)</t>
  </si>
  <si>
    <t>05.05.00</t>
  </si>
  <si>
    <t>05.05.01</t>
  </si>
  <si>
    <t>05.06.00</t>
  </si>
  <si>
    <t>05.06.01</t>
  </si>
  <si>
    <t>INSTALACIÓN DEL SISTEMA DE GRABACIÓN DE AUDIO DE EQUIPOS DE COMUNICACIONES</t>
  </si>
  <si>
    <t>Instalación del Sistema de Comunicación de Audio.</t>
  </si>
  <si>
    <t>06.02.05</t>
  </si>
  <si>
    <t>06.02.06</t>
  </si>
  <si>
    <t>01.01.01</t>
  </si>
  <si>
    <t>Suministro de cables de alimentación, control , comunicación y/o fibra óptica.</t>
  </si>
  <si>
    <t>04.01.06</t>
  </si>
  <si>
    <t>Informe Final, Planos As-Built y Dossier de Calidad</t>
  </si>
  <si>
    <t>FACILIDADES GENERALES</t>
  </si>
  <si>
    <t>Trabajos en Buzones con Tapas Metálicas,  Tendido de Tubería Conduit,  y  Bases de Concreto.</t>
  </si>
  <si>
    <t>PRECIO UNITARIO (S/)</t>
  </si>
  <si>
    <t>PRECIO PARCIAL (S/)</t>
  </si>
  <si>
    <t>MONTO TOTAL (S/)</t>
  </si>
  <si>
    <t>Desmontaje de postes  Metálicos.</t>
  </si>
  <si>
    <t>05.05.02</t>
  </si>
  <si>
    <t>05.07.00</t>
  </si>
  <si>
    <t>05.07.01</t>
  </si>
  <si>
    <t>INSTALACIONES  EN LA SSEE UBICADA EN  MUELLE DE CARGA LÍQUIDA.</t>
  </si>
  <si>
    <t>Tendido de Canalizaciones para equipos e instrumentos</t>
  </si>
  <si>
    <t>Instalación de Antenas y Radios del Sistema de Enlace de Comunicación.</t>
  </si>
  <si>
    <t>06.01.05</t>
  </si>
  <si>
    <t>Integración del Sistema de Monitoreo de Boya Océano-Meteorológica.</t>
  </si>
  <si>
    <t>Integración  del Sistema de  Identificación  Automática (AIS)</t>
  </si>
  <si>
    <t>Integración  del  Sistema  de Audio.</t>
  </si>
  <si>
    <t>05.08.00</t>
  </si>
  <si>
    <t>INSTALACIÓN DEL SISTEMA DE PUESTA A TIERRA</t>
  </si>
  <si>
    <t>05.08.01</t>
  </si>
  <si>
    <t>Instalación del Sistema de Puesta a Tierra ( Pozos a Tierra)</t>
  </si>
  <si>
    <t>08.00.00</t>
  </si>
  <si>
    <t>08.01.01</t>
  </si>
  <si>
    <t>08.01.02</t>
  </si>
  <si>
    <t>09.00.00</t>
  </si>
  <si>
    <t>09.01.00</t>
  </si>
  <si>
    <t>09.01.01</t>
  </si>
  <si>
    <t>09.01.02</t>
  </si>
  <si>
    <t>09.01.03</t>
  </si>
  <si>
    <t>09.01.04</t>
  </si>
  <si>
    <t>09.01.05</t>
  </si>
  <si>
    <t>09.01.06</t>
  </si>
  <si>
    <t>09.02.00</t>
  </si>
  <si>
    <t>09.02.01</t>
  </si>
  <si>
    <t>09.03.00</t>
  </si>
  <si>
    <t>09.03.01</t>
  </si>
  <si>
    <t>09.04.00</t>
  </si>
  <si>
    <t>09.04.01</t>
  </si>
  <si>
    <t>09.05.00</t>
  </si>
  <si>
    <t>09.05.01</t>
  </si>
  <si>
    <t>09.06.00</t>
  </si>
  <si>
    <t>09.06.01</t>
  </si>
  <si>
    <t>10.00.00</t>
  </si>
  <si>
    <t>Suministro de todos los materiales del Sistema Puesta a Tierra.</t>
  </si>
  <si>
    <t>Hardware para la integración del   Sistema  de Ayuda a la Navegación 
y Seguridad de Buques e Instalaciones Portuarias de Refinería Talara.</t>
  </si>
  <si>
    <t>10.00.01</t>
  </si>
  <si>
    <t>10.00.02</t>
  </si>
  <si>
    <t>10.00.03</t>
  </si>
  <si>
    <t>Plataforma de Software Integrador del Sistema y Control de
Instalaciones  Portuarias.</t>
  </si>
  <si>
    <t>Estudio de Permisología y Gestión de Permisos.</t>
  </si>
  <si>
    <t>Caseta, Almacén y Servicios Higiénicos Químicos</t>
  </si>
  <si>
    <t>Montaje de postes de iluminarias Modificadas.</t>
  </si>
  <si>
    <t>INSTALACIONES EN AMARRADERO Y SS.EE. DE BOMBAS DE AGUA SALADA DEL MUELLE DE REFINERÍA TALARA.</t>
  </si>
  <si>
    <t>Instalación de Tablero de Distribución Eléctrica y de Comunicación en la SS.EE. De Bombas de Agua Salada del  Muelle de Carga Liquida.</t>
  </si>
  <si>
    <t>Instalación del Tablero de Distribución Eléctrico  y de Servidores de la Sala de Control del Muelle de Carga Liquida.</t>
  </si>
  <si>
    <t>INTEGRACIÓN AL SISTEMA DE SUPERVISIÓN, CONTROL 
Y AQUISICIÓN DE DATOS (SCADA)</t>
  </si>
  <si>
    <t>Tendido de Tubería Conduit de PVC</t>
  </si>
  <si>
    <t>Construcción de buzones eléctricos con Tapas Metálicas.</t>
  </si>
  <si>
    <t>Construcción de dados de concreto para soporte de Panel Solar y Baterías.</t>
  </si>
  <si>
    <t>Fabricación y Montaje de soportes en los postes metálicos existentes</t>
  </si>
  <si>
    <t>Fabricación y Montaje del soporte para los Paneles Solares y las Baterías</t>
  </si>
  <si>
    <t>Instalación de la Boya Océano-Meteorológica.</t>
  </si>
  <si>
    <t>Tendido de Canalizaciones Aéreas para el Sistema de telemetría en la Estación Base de la Sala de Control</t>
  </si>
  <si>
    <t>Instalación Del Sistema Receptor AIS  para Estaciones de Vigilancia Marítima.</t>
  </si>
  <si>
    <t>Configuración del Controlador y Sensórica de la Boya Océano-Meteorológica.</t>
  </si>
  <si>
    <t>Configuración del Sistema del Sistema de Identificación Automática
(AIS)</t>
  </si>
  <si>
    <t>Instalación de Infraestructura para Sistema SCADA en Sala de Control</t>
  </si>
  <si>
    <t>Boya océano-Meteorológica .Incluye : Sistema de Amarre para anclaje , Sensorica y Controlador, baterías, etc.</t>
  </si>
  <si>
    <t>Sistema Receptor AIS  para Estaciones de Vigilancia Marítima.</t>
  </si>
  <si>
    <t>Suministro de todos  los   materiales para la fabricación  y montajes  mecánicos.</t>
  </si>
  <si>
    <t>Suministro de Pintura y Arenado.</t>
  </si>
  <si>
    <t>Centro de Energia.Incluye:Transformador de Aislamiento , UPS y banco de baterías.</t>
  </si>
  <si>
    <t>Sistema Fotovoltaico Autónomo .Incluye : Paneles Solares , baterías , Controlador de carga</t>
  </si>
  <si>
    <t>Cuatro (04) Tableros Eléctricos Autosoportados tipo NEMA 4X como mínimo  y Tableros  Murales para ambientes marinos.</t>
  </si>
  <si>
    <t>Pintado y Arenado de Estructuras Metálicas</t>
  </si>
  <si>
    <t>TRABAJOS DE CONFIGURACIÓN , IMPLEMENTACIÓN E INTEGRACIÓN EN SISTEMA DE SUPERVISIÓN, CONTROL 
Y AQUISICIÓN DE DATOS (SCADA).</t>
  </si>
  <si>
    <t>SISTEMA DE  GRABACIÓN  DE AUDIO DE EQUIPOS DE COMUNICACIONES</t>
  </si>
  <si>
    <t>Sistema de Grabaciónd de Audio.</t>
  </si>
  <si>
    <t>SUMINISTRO  PARA EL SISTEMA DE SUPERVISIÓN, CONTROL
 Y ADQUISICIÓN DE DATOS (SCADA)</t>
  </si>
  <si>
    <t>COSTOS DIRECTO SUMINISTROS (ANEXO Nº01-B)</t>
  </si>
  <si>
    <t xml:space="preserve">GASTOS GENERALES (%) </t>
  </si>
  <si>
    <t>UTILIDADES (%/)</t>
  </si>
  <si>
    <t>Sub-Total (S/)</t>
  </si>
  <si>
    <t xml:space="preserve">IGV (%) </t>
  </si>
  <si>
    <t xml:space="preserve">PRESUPUESTO TOAL (1+2) </t>
  </si>
  <si>
    <t>SUB-TOTAL 1</t>
  </si>
  <si>
    <t>COSTO DIRECTO 2</t>
  </si>
  <si>
    <t>SUB-TOTAL 2</t>
  </si>
  <si>
    <t>COSTO DIRECTO 1</t>
  </si>
  <si>
    <t>Seis (6) Sets de Cámaras  Para Zonas Marinas  con certificación. 
Incluye : Equipamiento para el sistema de Limpieza.</t>
  </si>
  <si>
    <t>Radio Enlace PtP para Cámaras  para Zonas Marinas y Boya Marina .Incluye equipos, antenas.</t>
  </si>
  <si>
    <t>Instalación de las Cámaras, para Zonas Marinas.Incluye sistema de Limpieza.</t>
  </si>
  <si>
    <t>INSTALACIÓN DE RADIO ENLACE PtP DE LAS CÁMARAS DE SEGURIDAD, TERMINAL MUTIBOYAS DE PUNTA ARENAS A LA SALA DE CONTROL DEL MUELLE DE CARGA LIQUIDA.</t>
  </si>
  <si>
    <t>INSTALACIONES DE CÁMARAS DE SEGURIDAD MARINAS  Y  CABLEADO.</t>
  </si>
  <si>
    <t>Configuración del Sistema de Cámaras  De Seguridad.</t>
  </si>
  <si>
    <t>Integración  del Sistema de las  Cámaras de Seguridad.</t>
  </si>
  <si>
    <t>FORMATO DE  ESTRUCTURA DE COSTO REFERENCIAL</t>
  </si>
  <si>
    <t>ESTRUCTURA DE COSTO REFERENCIAL DE INSTALACIONES</t>
  </si>
  <si>
    <t>ESTRUCTURA DE COSTO REFERENCIAL DE SUMINISTROS</t>
  </si>
  <si>
    <t>Cimentación para la Torre de las Camarás Set1 y Set2 /Antenas.</t>
  </si>
  <si>
    <t>Fabricación y Montaje de los Postes o Torres Ventadas.</t>
  </si>
  <si>
    <t>Instalación de Sistemas Fotovoltaicos y Comunicaciones Alejadas del Muelle de Carga Liquida.</t>
  </si>
  <si>
    <t>Instalación de Tableros de Comunicaciones y  Sistemas Fotovoltaicos Autónomos.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</si>
</sst>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6">
    <numFmt numFmtId="164" formatCode="_ &quot;S/.&quot;\ * #,##0.00_ ;_ &quot;S/.&quot;\ * \-#,##0.00_ ;_ &quot;S/.&quot;\ * &quot;-&quot;??_ ;_ @_ "/>
    <numFmt numFmtId="165" formatCode="_ * #,##0.00_ ;_ * \-#,##0.00_ ;_ * &quot;-&quot;??_ ;_ @_ "/>
    <numFmt numFmtId="166" formatCode="00"/>
    <numFmt numFmtId="167" formatCode="00.00"/>
    <numFmt numFmtId="168" formatCode="00.0\2"/>
    <numFmt numFmtId="169" formatCode="00.0\1"/>
    <numFmt numFmtId="170" formatCode="00.0\3"/>
    <numFmt numFmtId="171" formatCode="00.0\4"/>
    <numFmt numFmtId="172" formatCode="00.\1\1"/>
    <numFmt numFmtId="173" formatCode="00.\1\2"/>
    <numFmt numFmtId="174" formatCode="00.\1\5"/>
    <numFmt numFmtId="175" formatCode="00.\1\6"/>
    <numFmt numFmtId="176" formatCode="00.\1\7"/>
    <numFmt numFmtId="177" formatCode="00.\1\9"/>
    <numFmt numFmtId="178" formatCode="00.0\5"/>
    <numFmt numFmtId="179" formatCode="00.0\7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u/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2"/>
      <color theme="1"/>
      <name val="Arial"/>
      <family val="2"/>
    </font>
    <font>
      <b/>
      <sz val="11"/>
      <color theme="1"/>
      <name val="Arial"/>
      <family val="2"/>
    </font>
    <font>
      <b/>
      <sz val="12"/>
      <color indexed="8"/>
      <name val="Arial"/>
      <family val="2"/>
    </font>
    <font>
      <sz val="12"/>
      <color theme="1"/>
      <name val="Arial"/>
      <family val="2"/>
    </font>
    <font>
      <sz val="12"/>
      <color indexed="8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u/>
      <sz val="12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4">
    <xf numFmtId="0" fontId="0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99">
    <xf numFmtId="0" fontId="0" fillId="0" borderId="0" xfId="0"/>
    <xf numFmtId="0" fontId="3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165" fontId="3" fillId="0" borderId="1" xfId="1" applyFont="1" applyBorder="1" applyAlignment="1">
      <alignment horizontal="center"/>
    </xf>
    <xf numFmtId="165" fontId="3" fillId="0" borderId="1" xfId="1" applyFont="1" applyBorder="1"/>
    <xf numFmtId="0" fontId="3" fillId="0" borderId="0" xfId="0" applyFont="1"/>
    <xf numFmtId="0" fontId="3" fillId="0" borderId="5" xfId="0" applyFont="1" applyBorder="1" applyAlignment="1"/>
    <xf numFmtId="165" fontId="3" fillId="0" borderId="1" xfId="0" applyNumberFormat="1" applyFont="1" applyBorder="1"/>
    <xf numFmtId="10" fontId="3" fillId="0" borderId="7" xfId="3" applyNumberFormat="1" applyFont="1" applyBorder="1" applyAlignment="1"/>
    <xf numFmtId="10" fontId="3" fillId="0" borderId="5" xfId="3" applyNumberFormat="1" applyFont="1" applyBorder="1" applyAlignment="1"/>
    <xf numFmtId="0" fontId="3" fillId="0" borderId="0" xfId="0" applyFont="1" applyBorder="1" applyAlignment="1">
      <alignment horizontal="center"/>
    </xf>
    <xf numFmtId="165" fontId="3" fillId="0" borderId="0" xfId="0" applyNumberFormat="1" applyFont="1" applyBorder="1"/>
    <xf numFmtId="165" fontId="4" fillId="0" borderId="1" xfId="0" applyNumberFormat="1" applyFont="1" applyBorder="1"/>
    <xf numFmtId="165" fontId="4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4" fontId="5" fillId="0" borderId="1" xfId="0" applyNumberFormat="1" applyFont="1" applyBorder="1" applyAlignment="1">
      <alignment horizontal="center" vertical="center"/>
    </xf>
    <xf numFmtId="4" fontId="5" fillId="0" borderId="1" xfId="0" applyNumberFormat="1" applyFont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4" fontId="8" fillId="2" borderId="1" xfId="0" applyNumberFormat="1" applyFont="1" applyFill="1" applyBorder="1" applyAlignment="1">
      <alignment horizontal="center" vertical="center"/>
    </xf>
    <xf numFmtId="4" fontId="8" fillId="2" borderId="1" xfId="0" applyNumberFormat="1" applyFont="1" applyFill="1" applyBorder="1" applyAlignment="1">
      <alignment horizontal="center" vertical="center" wrapText="1"/>
    </xf>
    <xf numFmtId="4" fontId="7" fillId="2" borderId="1" xfId="0" applyNumberFormat="1" applyFont="1" applyFill="1" applyBorder="1" applyAlignment="1">
      <alignment horizontal="center" vertical="center"/>
    </xf>
    <xf numFmtId="166" fontId="7" fillId="0" borderId="1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4" fontId="9" fillId="0" borderId="1" xfId="0" applyNumberFormat="1" applyFont="1" applyBorder="1" applyAlignment="1">
      <alignment horizontal="center" vertical="center"/>
    </xf>
    <xf numFmtId="167" fontId="8" fillId="0" borderId="1" xfId="0" applyNumberFormat="1" applyFont="1" applyBorder="1" applyAlignment="1">
      <alignment horizontal="center"/>
    </xf>
    <xf numFmtId="0" fontId="8" fillId="0" borderId="1" xfId="0" applyFont="1" applyBorder="1"/>
    <xf numFmtId="0" fontId="8" fillId="0" borderId="1" xfId="0" applyFont="1" applyBorder="1" applyAlignment="1">
      <alignment horizontal="center"/>
    </xf>
    <xf numFmtId="4" fontId="8" fillId="0" borderId="1" xfId="0" applyNumberFormat="1" applyFont="1" applyBorder="1" applyAlignment="1">
      <alignment horizontal="center"/>
    </xf>
    <xf numFmtId="166" fontId="7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/>
    <xf numFmtId="0" fontId="8" fillId="2" borderId="1" xfId="0" applyFont="1" applyFill="1" applyBorder="1" applyAlignment="1">
      <alignment horizontal="center"/>
    </xf>
    <xf numFmtId="4" fontId="8" fillId="2" borderId="1" xfId="0" applyNumberFormat="1" applyFont="1" applyFill="1" applyBorder="1" applyAlignment="1">
      <alignment horizontal="center"/>
    </xf>
    <xf numFmtId="4" fontId="5" fillId="2" borderId="1" xfId="2" applyNumberFormat="1" applyFont="1" applyFill="1" applyBorder="1" applyAlignment="1">
      <alignment horizontal="center"/>
    </xf>
    <xf numFmtId="167" fontId="5" fillId="0" borderId="1" xfId="0" applyNumberFormat="1" applyFont="1" applyBorder="1" applyAlignment="1">
      <alignment horizontal="center"/>
    </xf>
    <xf numFmtId="0" fontId="5" fillId="0" borderId="1" xfId="0" applyFont="1" applyBorder="1"/>
    <xf numFmtId="4" fontId="8" fillId="0" borderId="1" xfId="2" applyNumberFormat="1" applyFont="1" applyBorder="1" applyAlignment="1">
      <alignment horizontal="center"/>
    </xf>
    <xf numFmtId="4" fontId="5" fillId="0" borderId="1" xfId="2" applyNumberFormat="1" applyFont="1" applyBorder="1" applyAlignment="1">
      <alignment horizontal="center"/>
    </xf>
    <xf numFmtId="0" fontId="8" fillId="0" borderId="1" xfId="0" applyFont="1" applyBorder="1" applyAlignment="1">
      <alignment wrapText="1"/>
    </xf>
    <xf numFmtId="0" fontId="5" fillId="0" borderId="1" xfId="0" applyFont="1" applyBorder="1" applyAlignment="1">
      <alignment wrapText="1"/>
    </xf>
    <xf numFmtId="169" fontId="8" fillId="0" borderId="1" xfId="0" applyNumberFormat="1" applyFont="1" applyBorder="1" applyAlignment="1">
      <alignment horizontal="center"/>
    </xf>
    <xf numFmtId="168" fontId="8" fillId="0" borderId="1" xfId="0" applyNumberFormat="1" applyFont="1" applyBorder="1" applyAlignment="1">
      <alignment horizontal="center"/>
    </xf>
    <xf numFmtId="168" fontId="5" fillId="2" borderId="1" xfId="0" applyNumberFormat="1" applyFont="1" applyFill="1" applyBorder="1" applyAlignment="1">
      <alignment horizontal="center"/>
    </xf>
    <xf numFmtId="0" fontId="5" fillId="2" borderId="1" xfId="0" applyFont="1" applyFill="1" applyBorder="1" applyAlignment="1">
      <alignment wrapText="1"/>
    </xf>
    <xf numFmtId="4" fontId="8" fillId="2" borderId="1" xfId="2" applyNumberFormat="1" applyFont="1" applyFill="1" applyBorder="1" applyAlignment="1">
      <alignment horizontal="center"/>
    </xf>
    <xf numFmtId="170" fontId="5" fillId="0" borderId="1" xfId="0" applyNumberFormat="1" applyFont="1" applyBorder="1" applyAlignment="1">
      <alignment horizontal="center"/>
    </xf>
    <xf numFmtId="171" fontId="8" fillId="0" borderId="1" xfId="0" applyNumberFormat="1" applyFont="1" applyBorder="1" applyAlignment="1">
      <alignment horizontal="center"/>
    </xf>
    <xf numFmtId="172" fontId="5" fillId="0" borderId="1" xfId="0" applyNumberFormat="1" applyFont="1" applyBorder="1" applyAlignment="1">
      <alignment horizontal="center"/>
    </xf>
    <xf numFmtId="173" fontId="8" fillId="0" borderId="1" xfId="0" applyNumberFormat="1" applyFont="1" applyBorder="1" applyAlignment="1">
      <alignment horizontal="center"/>
    </xf>
    <xf numFmtId="174" fontId="5" fillId="0" borderId="1" xfId="0" applyNumberFormat="1" applyFont="1" applyBorder="1" applyAlignment="1">
      <alignment horizontal="center"/>
    </xf>
    <xf numFmtId="175" fontId="8" fillId="0" borderId="1" xfId="0" applyNumberFormat="1" applyFont="1" applyBorder="1" applyAlignment="1">
      <alignment horizontal="center"/>
    </xf>
    <xf numFmtId="176" fontId="8" fillId="0" borderId="1" xfId="0" applyNumberFormat="1" applyFont="1" applyBorder="1" applyAlignment="1">
      <alignment horizontal="center"/>
    </xf>
    <xf numFmtId="177" fontId="5" fillId="2" borderId="1" xfId="0" applyNumberFormat="1" applyFont="1" applyFill="1" applyBorder="1" applyAlignment="1">
      <alignment horizontal="center"/>
    </xf>
    <xf numFmtId="0" fontId="10" fillId="0" borderId="1" xfId="0" applyFont="1" applyBorder="1"/>
    <xf numFmtId="0" fontId="10" fillId="0" borderId="1" xfId="0" applyFont="1" applyBorder="1" applyAlignment="1">
      <alignment wrapText="1"/>
    </xf>
    <xf numFmtId="170" fontId="5" fillId="2" borderId="1" xfId="0" applyNumberFormat="1" applyFont="1" applyFill="1" applyBorder="1" applyAlignment="1">
      <alignment horizontal="center"/>
    </xf>
    <xf numFmtId="0" fontId="11" fillId="2" borderId="1" xfId="0" applyFont="1" applyFill="1" applyBorder="1"/>
    <xf numFmtId="171" fontId="5" fillId="0" borderId="1" xfId="0" applyNumberFormat="1" applyFont="1" applyBorder="1" applyAlignment="1">
      <alignment horizontal="center"/>
    </xf>
    <xf numFmtId="0" fontId="11" fillId="0" borderId="1" xfId="0" applyFont="1" applyBorder="1"/>
    <xf numFmtId="178" fontId="8" fillId="0" borderId="1" xfId="0" applyNumberFormat="1" applyFont="1" applyBorder="1" applyAlignment="1">
      <alignment horizontal="center"/>
    </xf>
    <xf numFmtId="179" fontId="8" fillId="0" borderId="1" xfId="0" applyNumberFormat="1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4" fontId="8" fillId="0" borderId="3" xfId="0" applyNumberFormat="1" applyFont="1" applyBorder="1" applyAlignment="1">
      <alignment horizontal="center"/>
    </xf>
    <xf numFmtId="0" fontId="9" fillId="0" borderId="1" xfId="0" applyFont="1" applyBorder="1" applyAlignment="1">
      <alignment horizontal="left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8" fillId="0" borderId="1" xfId="0" applyFont="1" applyBorder="1" applyAlignment="1">
      <alignment horizontal="left" wrapText="1"/>
    </xf>
    <xf numFmtId="167" fontId="8" fillId="0" borderId="1" xfId="0" applyNumberFormat="1" applyFont="1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7" fillId="2" borderId="1" xfId="0" applyFont="1" applyFill="1" applyBorder="1" applyAlignment="1">
      <alignment horizontal="left" vertical="center"/>
    </xf>
    <xf numFmtId="0" fontId="9" fillId="0" borderId="1" xfId="0" applyFont="1" applyBorder="1" applyAlignment="1">
      <alignment vertical="center" wrapText="1"/>
    </xf>
    <xf numFmtId="0" fontId="8" fillId="3" borderId="1" xfId="0" applyFont="1" applyFill="1" applyBorder="1" applyAlignment="1">
      <alignment horizontal="center"/>
    </xf>
    <xf numFmtId="166" fontId="9" fillId="0" borderId="1" xfId="0" applyNumberFormat="1" applyFont="1" applyBorder="1" applyAlignment="1">
      <alignment horizontal="center" vertical="center"/>
    </xf>
    <xf numFmtId="0" fontId="8" fillId="0" borderId="1" xfId="0" applyFont="1" applyFill="1" applyBorder="1" applyAlignment="1">
      <alignment wrapText="1"/>
    </xf>
    <xf numFmtId="0" fontId="0" fillId="3" borderId="0" xfId="0" applyFill="1"/>
    <xf numFmtId="0" fontId="12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center" wrapText="1"/>
    </xf>
    <xf numFmtId="0" fontId="3" fillId="0" borderId="2" xfId="0" applyFont="1" applyBorder="1" applyAlignment="1">
      <alignment horizontal="right"/>
    </xf>
    <xf numFmtId="0" fontId="3" fillId="0" borderId="4" xfId="0" applyFont="1" applyBorder="1" applyAlignment="1">
      <alignment horizontal="right"/>
    </xf>
    <xf numFmtId="0" fontId="3" fillId="0" borderId="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left"/>
    </xf>
    <xf numFmtId="0" fontId="3" fillId="0" borderId="1" xfId="0" applyFont="1" applyBorder="1" applyAlignment="1">
      <alignment horizontal="center"/>
    </xf>
    <xf numFmtId="0" fontId="4" fillId="0" borderId="1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0" fontId="3" fillId="0" borderId="2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center" wrapText="1"/>
    </xf>
    <xf numFmtId="0" fontId="5" fillId="0" borderId="4" xfId="0" applyFont="1" applyBorder="1" applyAlignment="1">
      <alignment horizontal="center" vertical="center"/>
    </xf>
    <xf numFmtId="0" fontId="5" fillId="0" borderId="2" xfId="0" applyFont="1" applyBorder="1" applyAlignment="1">
      <alignment horizontal="right" vertical="center"/>
    </xf>
    <xf numFmtId="0" fontId="5" fillId="0" borderId="4" xfId="0" applyFont="1" applyBorder="1" applyAlignment="1">
      <alignment horizontal="right" vertical="center"/>
    </xf>
    <xf numFmtId="0" fontId="8" fillId="3" borderId="1" xfId="0" applyFont="1" applyFill="1" applyBorder="1" applyAlignment="1">
      <alignment wrapText="1"/>
    </xf>
    <xf numFmtId="0" fontId="5" fillId="3" borderId="1" xfId="0" applyFont="1" applyFill="1" applyBorder="1" applyAlignment="1">
      <alignment vertical="center" wrapText="1"/>
    </xf>
    <xf numFmtId="0" fontId="7" fillId="3" borderId="1" xfId="0" applyFont="1" applyFill="1" applyBorder="1" applyAlignment="1">
      <alignment horizontal="left" vertical="center"/>
    </xf>
  </cellXfs>
  <cellStyles count="4">
    <cellStyle name="Millares" xfId="1" builtinId="3"/>
    <cellStyle name="Moneda" xfId="2" builtinId="4"/>
    <cellStyle name="Normal" xfId="0" builtinId="0"/>
    <cellStyle name="Porcentaje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22"/>
  <sheetViews>
    <sheetView view="pageBreakPreview" zoomScale="120" zoomScaleNormal="100" zoomScaleSheetLayoutView="120" workbookViewId="0">
      <selection activeCell="B2" sqref="B2:G2"/>
    </sheetView>
  </sheetViews>
  <sheetFormatPr baseColWidth="10" defaultRowHeight="15" x14ac:dyDescent="0.25"/>
  <cols>
    <col min="2" max="2" width="8.42578125" customWidth="1"/>
    <col min="5" max="5" width="12" customWidth="1"/>
    <col min="6" max="6" width="14.7109375" customWidth="1"/>
    <col min="7" max="7" width="18.42578125" customWidth="1"/>
  </cols>
  <sheetData>
    <row r="1" spans="2:7" ht="15.75" x14ac:dyDescent="0.25">
      <c r="B1" s="76" t="s">
        <v>90</v>
      </c>
      <c r="C1" s="76"/>
      <c r="D1" s="76"/>
      <c r="E1" s="76"/>
      <c r="F1" s="76"/>
      <c r="G1" s="76"/>
    </row>
    <row r="2" spans="2:7" ht="15.75" x14ac:dyDescent="0.25">
      <c r="B2" s="77" t="s">
        <v>208</v>
      </c>
      <c r="C2" s="77"/>
      <c r="D2" s="77"/>
      <c r="E2" s="77"/>
      <c r="F2" s="77"/>
      <c r="G2" s="77"/>
    </row>
    <row r="3" spans="2:7" ht="49.5" customHeight="1" x14ac:dyDescent="0.25">
      <c r="B3" s="78" t="s">
        <v>91</v>
      </c>
      <c r="C3" s="78"/>
      <c r="D3" s="78"/>
      <c r="E3" s="78"/>
      <c r="F3" s="78"/>
      <c r="G3" s="78"/>
    </row>
    <row r="5" spans="2:7" ht="21" customHeight="1" x14ac:dyDescent="0.25">
      <c r="B5" s="84" t="s">
        <v>3</v>
      </c>
      <c r="C5" s="84"/>
      <c r="D5" s="84"/>
      <c r="E5" s="84"/>
      <c r="F5" s="84"/>
      <c r="G5" s="84"/>
    </row>
    <row r="6" spans="2:7" x14ac:dyDescent="0.25">
      <c r="B6" s="1" t="s">
        <v>0</v>
      </c>
      <c r="C6" s="85" t="s">
        <v>1</v>
      </c>
      <c r="D6" s="85"/>
      <c r="E6" s="85"/>
      <c r="F6" s="85"/>
      <c r="G6" s="2" t="s">
        <v>194</v>
      </c>
    </row>
    <row r="7" spans="2:7" x14ac:dyDescent="0.25">
      <c r="B7" s="3">
        <v>1</v>
      </c>
      <c r="C7" s="86" t="s">
        <v>2</v>
      </c>
      <c r="D7" s="86"/>
      <c r="E7" s="86"/>
      <c r="F7" s="87"/>
      <c r="G7" s="4"/>
    </row>
    <row r="8" spans="2:7" x14ac:dyDescent="0.25">
      <c r="B8" s="5"/>
      <c r="C8" s="79" t="s">
        <v>200</v>
      </c>
      <c r="D8" s="80"/>
      <c r="E8" s="80"/>
      <c r="F8" s="6"/>
      <c r="G8" s="12">
        <f>P.INSTALACIONES!F74</f>
        <v>0</v>
      </c>
    </row>
    <row r="9" spans="2:7" x14ac:dyDescent="0.25">
      <c r="B9" s="5"/>
      <c r="C9" s="79" t="s">
        <v>192</v>
      </c>
      <c r="D9" s="80"/>
      <c r="E9" s="80"/>
      <c r="F9" s="8"/>
      <c r="G9" s="7">
        <f>G8*F9</f>
        <v>0</v>
      </c>
    </row>
    <row r="10" spans="2:7" x14ac:dyDescent="0.25">
      <c r="B10" s="5"/>
      <c r="C10" s="79" t="s">
        <v>193</v>
      </c>
      <c r="D10" s="80"/>
      <c r="E10" s="80"/>
      <c r="F10" s="9"/>
      <c r="G10" s="7">
        <f>G8*F10</f>
        <v>0</v>
      </c>
    </row>
    <row r="11" spans="2:7" x14ac:dyDescent="0.25">
      <c r="B11" s="5"/>
      <c r="C11" s="88" t="s">
        <v>197</v>
      </c>
      <c r="D11" s="89"/>
      <c r="E11" s="89"/>
      <c r="F11" s="90"/>
      <c r="G11" s="12">
        <f>SUM(G8:G10)</f>
        <v>0</v>
      </c>
    </row>
    <row r="12" spans="2:7" x14ac:dyDescent="0.25">
      <c r="B12" s="5"/>
      <c r="C12" s="10"/>
      <c r="D12" s="10"/>
      <c r="E12" s="10"/>
      <c r="F12" s="10"/>
      <c r="G12" s="11"/>
    </row>
    <row r="13" spans="2:7" x14ac:dyDescent="0.25">
      <c r="B13" s="84" t="s">
        <v>4</v>
      </c>
      <c r="C13" s="84"/>
      <c r="D13" s="84"/>
      <c r="E13" s="84"/>
      <c r="F13" s="84"/>
      <c r="G13" s="84"/>
    </row>
    <row r="14" spans="2:7" x14ac:dyDescent="0.25">
      <c r="B14" s="1" t="s">
        <v>0</v>
      </c>
      <c r="C14" s="85" t="s">
        <v>1</v>
      </c>
      <c r="D14" s="85"/>
      <c r="E14" s="85"/>
      <c r="F14" s="85"/>
      <c r="G14" s="2" t="s">
        <v>194</v>
      </c>
    </row>
    <row r="15" spans="2:7" x14ac:dyDescent="0.25">
      <c r="B15" s="3">
        <v>1</v>
      </c>
      <c r="C15" s="86" t="s">
        <v>191</v>
      </c>
      <c r="D15" s="86"/>
      <c r="E15" s="86"/>
      <c r="F15" s="87"/>
      <c r="G15" s="4"/>
    </row>
    <row r="16" spans="2:7" x14ac:dyDescent="0.25">
      <c r="B16" s="5"/>
      <c r="C16" s="79" t="s">
        <v>198</v>
      </c>
      <c r="D16" s="80"/>
      <c r="E16" s="80"/>
      <c r="F16" s="6"/>
      <c r="G16" s="12">
        <f>P.SUMINISTRO!G32</f>
        <v>0</v>
      </c>
    </row>
    <row r="17" spans="2:7" x14ac:dyDescent="0.25">
      <c r="B17" s="5"/>
      <c r="C17" s="88" t="s">
        <v>199</v>
      </c>
      <c r="D17" s="89"/>
      <c r="E17" s="89"/>
      <c r="F17" s="90"/>
      <c r="G17" s="12">
        <f>SUM(G16:G16)</f>
        <v>0</v>
      </c>
    </row>
    <row r="18" spans="2:7" x14ac:dyDescent="0.25">
      <c r="B18" s="5"/>
      <c r="C18" s="5"/>
      <c r="D18" s="5"/>
      <c r="E18" s="5"/>
      <c r="F18" s="5"/>
      <c r="G18" s="5"/>
    </row>
    <row r="19" spans="2:7" x14ac:dyDescent="0.25">
      <c r="B19" s="5"/>
      <c r="C19" s="79" t="s">
        <v>196</v>
      </c>
      <c r="D19" s="80"/>
      <c r="E19" s="80"/>
      <c r="F19" s="6"/>
      <c r="G19" s="12">
        <f>G11+G17</f>
        <v>0</v>
      </c>
    </row>
    <row r="20" spans="2:7" x14ac:dyDescent="0.25">
      <c r="B20" s="5"/>
      <c r="C20" s="79" t="s">
        <v>195</v>
      </c>
      <c r="D20" s="80"/>
      <c r="E20" s="80"/>
      <c r="F20" s="9"/>
      <c r="G20" s="7">
        <f>G19*F20</f>
        <v>0</v>
      </c>
    </row>
    <row r="21" spans="2:7" x14ac:dyDescent="0.25">
      <c r="B21" s="5"/>
      <c r="C21" s="5"/>
      <c r="D21" s="5"/>
      <c r="E21" s="5"/>
      <c r="F21" s="5"/>
      <c r="G21" s="5"/>
    </row>
    <row r="22" spans="2:7" ht="24" customHeight="1" x14ac:dyDescent="0.25">
      <c r="B22" s="5"/>
      <c r="C22" s="81" t="s">
        <v>117</v>
      </c>
      <c r="D22" s="82"/>
      <c r="E22" s="82"/>
      <c r="F22" s="83"/>
      <c r="G22" s="13">
        <f>SUM(G19:G20)</f>
        <v>0</v>
      </c>
    </row>
  </sheetData>
  <mergeCells count="18">
    <mergeCell ref="C22:F22"/>
    <mergeCell ref="B5:G5"/>
    <mergeCell ref="B13:G13"/>
    <mergeCell ref="C14:F14"/>
    <mergeCell ref="C15:F15"/>
    <mergeCell ref="C16:E16"/>
    <mergeCell ref="C17:F17"/>
    <mergeCell ref="C6:F6"/>
    <mergeCell ref="C7:F7"/>
    <mergeCell ref="C11:F11"/>
    <mergeCell ref="C10:E10"/>
    <mergeCell ref="C9:E9"/>
    <mergeCell ref="C8:E8"/>
    <mergeCell ref="B1:G1"/>
    <mergeCell ref="B2:G2"/>
    <mergeCell ref="B3:G3"/>
    <mergeCell ref="C19:E19"/>
    <mergeCell ref="C20:E20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4"/>
  <sheetViews>
    <sheetView tabSelected="1" view="pageBreakPreview" zoomScale="110" zoomScaleNormal="100" zoomScaleSheetLayoutView="110" workbookViewId="0">
      <selection activeCell="B24" sqref="B24"/>
    </sheetView>
  </sheetViews>
  <sheetFormatPr baseColWidth="10" defaultRowHeight="15" x14ac:dyDescent="0.25"/>
  <cols>
    <col min="1" max="1" width="12.42578125" customWidth="1"/>
    <col min="2" max="2" width="71.28515625" customWidth="1"/>
    <col min="4" max="4" width="12.28515625" customWidth="1"/>
    <col min="5" max="5" width="12.5703125" customWidth="1"/>
    <col min="6" max="6" width="13.85546875" customWidth="1"/>
  </cols>
  <sheetData>
    <row r="1" spans="1:6" ht="15.75" x14ac:dyDescent="0.25">
      <c r="A1" s="76" t="s">
        <v>89</v>
      </c>
      <c r="B1" s="76"/>
      <c r="C1" s="76"/>
      <c r="D1" s="76"/>
      <c r="E1" s="76"/>
      <c r="F1" s="76"/>
    </row>
    <row r="2" spans="1:6" x14ac:dyDescent="0.25">
      <c r="A2" s="91" t="s">
        <v>209</v>
      </c>
      <c r="B2" s="91"/>
      <c r="C2" s="91"/>
      <c r="D2" s="91"/>
      <c r="E2" s="91"/>
      <c r="F2" s="91"/>
    </row>
    <row r="3" spans="1:6" ht="28.5" customHeight="1" x14ac:dyDescent="0.25">
      <c r="A3" s="92" t="s">
        <v>91</v>
      </c>
      <c r="B3" s="92"/>
      <c r="C3" s="92"/>
      <c r="D3" s="92"/>
      <c r="E3" s="92"/>
      <c r="F3" s="92"/>
    </row>
    <row r="4" spans="1:6" x14ac:dyDescent="0.25">
      <c r="A4" s="69"/>
      <c r="B4" s="69"/>
      <c r="C4" s="69"/>
      <c r="D4" s="69"/>
      <c r="E4" s="69"/>
      <c r="F4" s="69"/>
    </row>
    <row r="6" spans="1:6" ht="47.25" x14ac:dyDescent="0.25">
      <c r="A6" s="14" t="s">
        <v>5</v>
      </c>
      <c r="B6" s="14" t="s">
        <v>6</v>
      </c>
      <c r="C6" s="15" t="s">
        <v>7</v>
      </c>
      <c r="D6" s="16" t="s">
        <v>8</v>
      </c>
      <c r="E6" s="17" t="s">
        <v>115</v>
      </c>
      <c r="F6" s="18" t="s">
        <v>116</v>
      </c>
    </row>
    <row r="7" spans="1:6" ht="15.75" x14ac:dyDescent="0.25">
      <c r="A7" s="19" t="s">
        <v>9</v>
      </c>
      <c r="B7" s="70" t="s">
        <v>10</v>
      </c>
      <c r="C7" s="20"/>
      <c r="D7" s="21"/>
      <c r="E7" s="22"/>
      <c r="F7" s="23"/>
    </row>
    <row r="8" spans="1:6" ht="30.75" customHeight="1" x14ac:dyDescent="0.25">
      <c r="A8" s="73" t="s">
        <v>109</v>
      </c>
      <c r="B8" s="71" t="s">
        <v>161</v>
      </c>
      <c r="C8" s="25" t="s">
        <v>11</v>
      </c>
      <c r="D8" s="26">
        <v>1</v>
      </c>
      <c r="E8" s="26"/>
      <c r="F8" s="26"/>
    </row>
    <row r="9" spans="1:6" ht="15.75" x14ac:dyDescent="0.25">
      <c r="A9" s="31" t="s">
        <v>12</v>
      </c>
      <c r="B9" s="32" t="s">
        <v>13</v>
      </c>
      <c r="C9" s="33"/>
      <c r="D9" s="34"/>
      <c r="E9" s="34"/>
      <c r="F9" s="35"/>
    </row>
    <row r="10" spans="1:6" ht="15.75" x14ac:dyDescent="0.25">
      <c r="A10" s="36" t="s">
        <v>14</v>
      </c>
      <c r="B10" s="37" t="s">
        <v>95</v>
      </c>
      <c r="C10" s="29"/>
      <c r="D10" s="30"/>
      <c r="E10" s="30"/>
      <c r="F10" s="38"/>
    </row>
    <row r="11" spans="1:6" ht="15.75" x14ac:dyDescent="0.25">
      <c r="A11" s="29" t="s">
        <v>15</v>
      </c>
      <c r="B11" s="28" t="s">
        <v>16</v>
      </c>
      <c r="C11" s="29" t="s">
        <v>11</v>
      </c>
      <c r="D11" s="30">
        <v>1</v>
      </c>
      <c r="E11" s="30"/>
      <c r="F11" s="38"/>
    </row>
    <row r="12" spans="1:6" ht="15.75" x14ac:dyDescent="0.25">
      <c r="A12" s="24" t="s">
        <v>17</v>
      </c>
      <c r="B12" s="37" t="s">
        <v>113</v>
      </c>
      <c r="C12" s="29"/>
      <c r="D12" s="30"/>
      <c r="E12" s="30"/>
      <c r="F12" s="39"/>
    </row>
    <row r="13" spans="1:6" ht="15.75" x14ac:dyDescent="0.25">
      <c r="A13" s="27" t="s">
        <v>19</v>
      </c>
      <c r="B13" s="28" t="s">
        <v>162</v>
      </c>
      <c r="C13" s="29" t="s">
        <v>11</v>
      </c>
      <c r="D13" s="30">
        <v>1</v>
      </c>
      <c r="E13" s="30"/>
      <c r="F13" s="38"/>
    </row>
    <row r="14" spans="1:6" ht="31.5" customHeight="1" x14ac:dyDescent="0.25">
      <c r="A14" s="27" t="s">
        <v>20</v>
      </c>
      <c r="B14" s="40" t="s">
        <v>18</v>
      </c>
      <c r="C14" s="29" t="s">
        <v>11</v>
      </c>
      <c r="D14" s="30">
        <v>1</v>
      </c>
      <c r="E14" s="30"/>
      <c r="F14" s="38"/>
    </row>
    <row r="15" spans="1:6" ht="15.75" x14ac:dyDescent="0.25">
      <c r="A15" s="31" t="s">
        <v>21</v>
      </c>
      <c r="B15" s="32" t="s">
        <v>22</v>
      </c>
      <c r="C15" s="33"/>
      <c r="D15" s="34"/>
      <c r="E15" s="34"/>
      <c r="F15" s="35"/>
    </row>
    <row r="16" spans="1:6" ht="33" customHeight="1" x14ac:dyDescent="0.25">
      <c r="A16" s="36" t="s">
        <v>23</v>
      </c>
      <c r="B16" s="41" t="s">
        <v>114</v>
      </c>
      <c r="C16" s="29"/>
      <c r="D16" s="30"/>
      <c r="E16" s="30"/>
      <c r="F16" s="38"/>
    </row>
    <row r="17" spans="1:6" ht="15.75" x14ac:dyDescent="0.25">
      <c r="A17" s="27" t="s">
        <v>24</v>
      </c>
      <c r="B17" s="28" t="s">
        <v>93</v>
      </c>
      <c r="C17" s="72" t="s">
        <v>11</v>
      </c>
      <c r="D17" s="30">
        <v>1</v>
      </c>
      <c r="E17" s="30"/>
      <c r="F17" s="38"/>
    </row>
    <row r="18" spans="1:6" ht="15.75" x14ac:dyDescent="0.25">
      <c r="A18" s="27" t="s">
        <v>25</v>
      </c>
      <c r="B18" s="28" t="s">
        <v>168</v>
      </c>
      <c r="C18" s="72" t="s">
        <v>11</v>
      </c>
      <c r="D18" s="30">
        <v>1</v>
      </c>
      <c r="E18" s="30"/>
      <c r="F18" s="38"/>
    </row>
    <row r="19" spans="1:6" ht="15.75" x14ac:dyDescent="0.25">
      <c r="A19" s="27" t="s">
        <v>26</v>
      </c>
      <c r="B19" s="28" t="s">
        <v>29</v>
      </c>
      <c r="C19" s="29" t="s">
        <v>11</v>
      </c>
      <c r="D19" s="30">
        <v>1</v>
      </c>
      <c r="E19" s="30"/>
      <c r="F19" s="38"/>
    </row>
    <row r="20" spans="1:6" ht="15.75" x14ac:dyDescent="0.25">
      <c r="A20" s="27" t="s">
        <v>27</v>
      </c>
      <c r="B20" s="28" t="s">
        <v>30</v>
      </c>
      <c r="C20" s="29" t="s">
        <v>11</v>
      </c>
      <c r="D20" s="30">
        <v>1</v>
      </c>
      <c r="E20" s="30"/>
      <c r="F20" s="38"/>
    </row>
    <row r="21" spans="1:6" ht="15.75" x14ac:dyDescent="0.25">
      <c r="A21" s="27" t="s">
        <v>28</v>
      </c>
      <c r="B21" s="28" t="s">
        <v>169</v>
      </c>
      <c r="C21" s="29" t="s">
        <v>11</v>
      </c>
      <c r="D21" s="30">
        <v>1</v>
      </c>
      <c r="E21" s="30"/>
      <c r="F21" s="38"/>
    </row>
    <row r="22" spans="1:6" ht="30" customHeight="1" x14ac:dyDescent="0.25">
      <c r="A22" s="27" t="s">
        <v>31</v>
      </c>
      <c r="B22" s="40" t="s">
        <v>170</v>
      </c>
      <c r="C22" s="29" t="s">
        <v>11</v>
      </c>
      <c r="D22" s="30">
        <v>1</v>
      </c>
      <c r="E22" s="30"/>
      <c r="F22" s="38"/>
    </row>
    <row r="23" spans="1:6" ht="18.75" customHeight="1" x14ac:dyDescent="0.25">
      <c r="A23" s="27" t="s">
        <v>96</v>
      </c>
      <c r="B23" s="96" t="s">
        <v>211</v>
      </c>
      <c r="C23" s="29" t="s">
        <v>11</v>
      </c>
      <c r="D23" s="30">
        <v>1</v>
      </c>
      <c r="E23" s="30"/>
      <c r="F23" s="38"/>
    </row>
    <row r="24" spans="1:6" ht="15.75" x14ac:dyDescent="0.25">
      <c r="A24" s="31" t="s">
        <v>33</v>
      </c>
      <c r="B24" s="32" t="s">
        <v>34</v>
      </c>
      <c r="C24" s="33"/>
      <c r="D24" s="34"/>
      <c r="E24" s="34"/>
      <c r="F24" s="35"/>
    </row>
    <row r="25" spans="1:6" ht="15.75" x14ac:dyDescent="0.25">
      <c r="A25" s="42" t="s">
        <v>35</v>
      </c>
      <c r="B25" s="37" t="s">
        <v>41</v>
      </c>
      <c r="C25" s="29"/>
      <c r="D25" s="30"/>
      <c r="E25" s="30"/>
      <c r="F25" s="38"/>
    </row>
    <row r="26" spans="1:6" ht="15.75" x14ac:dyDescent="0.25">
      <c r="A26" s="43" t="s">
        <v>36</v>
      </c>
      <c r="B26" s="28" t="s">
        <v>118</v>
      </c>
      <c r="C26" s="29" t="s">
        <v>11</v>
      </c>
      <c r="D26" s="30">
        <v>1</v>
      </c>
      <c r="E26" s="30"/>
      <c r="F26" s="38"/>
    </row>
    <row r="27" spans="1:6" ht="30.75" x14ac:dyDescent="0.25">
      <c r="A27" s="42" t="s">
        <v>37</v>
      </c>
      <c r="B27" s="40" t="s">
        <v>171</v>
      </c>
      <c r="C27" s="29" t="s">
        <v>11</v>
      </c>
      <c r="D27" s="30">
        <v>1</v>
      </c>
      <c r="E27" s="30"/>
      <c r="F27" s="38"/>
    </row>
    <row r="28" spans="1:6" ht="15.75" x14ac:dyDescent="0.25">
      <c r="A28" s="43" t="s">
        <v>38</v>
      </c>
      <c r="B28" s="40" t="s">
        <v>163</v>
      </c>
      <c r="C28" s="29" t="s">
        <v>11</v>
      </c>
      <c r="D28" s="30">
        <v>1</v>
      </c>
      <c r="E28" s="30"/>
      <c r="F28" s="38"/>
    </row>
    <row r="29" spans="1:6" ht="30.75" x14ac:dyDescent="0.25">
      <c r="A29" s="42" t="s">
        <v>39</v>
      </c>
      <c r="B29" s="40" t="s">
        <v>172</v>
      </c>
      <c r="C29" s="29" t="s">
        <v>11</v>
      </c>
      <c r="D29" s="30">
        <v>1</v>
      </c>
      <c r="E29" s="30"/>
      <c r="F29" s="38"/>
    </row>
    <row r="30" spans="1:6" ht="15.75" x14ac:dyDescent="0.25">
      <c r="A30" s="43" t="s">
        <v>40</v>
      </c>
      <c r="B30" s="40" t="s">
        <v>212</v>
      </c>
      <c r="C30" s="29" t="s">
        <v>11</v>
      </c>
      <c r="D30" s="30">
        <v>1</v>
      </c>
      <c r="E30" s="30"/>
      <c r="F30" s="38"/>
    </row>
    <row r="31" spans="1:6" ht="15.75" x14ac:dyDescent="0.25">
      <c r="A31" s="43" t="s">
        <v>111</v>
      </c>
      <c r="B31" s="40" t="s">
        <v>186</v>
      </c>
      <c r="C31" s="29" t="s">
        <v>11</v>
      </c>
      <c r="D31" s="30">
        <v>1</v>
      </c>
      <c r="E31" s="30"/>
      <c r="F31" s="38"/>
    </row>
    <row r="32" spans="1:6" ht="15.75" x14ac:dyDescent="0.25">
      <c r="A32" s="24" t="s">
        <v>42</v>
      </c>
      <c r="B32" s="37" t="s">
        <v>43</v>
      </c>
      <c r="C32" s="29"/>
      <c r="D32" s="30"/>
      <c r="E32" s="30"/>
      <c r="F32" s="39"/>
    </row>
    <row r="33" spans="1:6" ht="15.75" x14ac:dyDescent="0.25">
      <c r="A33" s="42" t="s">
        <v>44</v>
      </c>
      <c r="B33" s="40" t="s">
        <v>173</v>
      </c>
      <c r="C33" s="29" t="s">
        <v>11</v>
      </c>
      <c r="D33" s="30">
        <v>1</v>
      </c>
      <c r="E33" s="30"/>
      <c r="F33" s="38"/>
    </row>
    <row r="34" spans="1:6" ht="56.25" customHeight="1" x14ac:dyDescent="0.25">
      <c r="A34" s="44" t="s">
        <v>45</v>
      </c>
      <c r="B34" s="45" t="s">
        <v>46</v>
      </c>
      <c r="C34" s="33"/>
      <c r="D34" s="34"/>
      <c r="E34" s="34"/>
      <c r="F34" s="46"/>
    </row>
    <row r="35" spans="1:6" ht="54.75" customHeight="1" x14ac:dyDescent="0.25">
      <c r="A35" s="47" t="s">
        <v>47</v>
      </c>
      <c r="B35" s="41" t="s">
        <v>164</v>
      </c>
      <c r="C35" s="29"/>
      <c r="D35" s="30"/>
      <c r="E35" s="30"/>
      <c r="F35" s="38"/>
    </row>
    <row r="36" spans="1:6" ht="45.75" x14ac:dyDescent="0.25">
      <c r="A36" s="48" t="s">
        <v>48</v>
      </c>
      <c r="B36" s="40" t="s">
        <v>165</v>
      </c>
      <c r="C36" s="29" t="s">
        <v>11</v>
      </c>
      <c r="D36" s="30">
        <v>1</v>
      </c>
      <c r="E36" s="30"/>
      <c r="F36" s="38"/>
    </row>
    <row r="37" spans="1:6" ht="47.25" customHeight="1" x14ac:dyDescent="0.25">
      <c r="A37" s="36" t="s">
        <v>49</v>
      </c>
      <c r="B37" s="97" t="s">
        <v>213</v>
      </c>
      <c r="C37" s="29"/>
      <c r="D37" s="30"/>
      <c r="E37" s="30"/>
      <c r="F37" s="38"/>
    </row>
    <row r="38" spans="1:6" ht="30.75" x14ac:dyDescent="0.25">
      <c r="A38" s="27" t="s">
        <v>50</v>
      </c>
      <c r="B38" s="40" t="s">
        <v>214</v>
      </c>
      <c r="C38" s="29" t="s">
        <v>11</v>
      </c>
      <c r="D38" s="30">
        <v>1</v>
      </c>
      <c r="E38" s="30"/>
      <c r="F38" s="38"/>
    </row>
    <row r="39" spans="1:6" ht="48.75" customHeight="1" x14ac:dyDescent="0.25">
      <c r="A39" s="49" t="s">
        <v>51</v>
      </c>
      <c r="B39" s="41" t="s">
        <v>122</v>
      </c>
      <c r="C39" s="29"/>
      <c r="D39" s="30"/>
      <c r="E39" s="30"/>
      <c r="F39" s="38"/>
    </row>
    <row r="40" spans="1:6" ht="30.75" x14ac:dyDescent="0.25">
      <c r="A40" s="50" t="s">
        <v>52</v>
      </c>
      <c r="B40" s="40" t="s">
        <v>166</v>
      </c>
      <c r="C40" s="29" t="s">
        <v>11</v>
      </c>
      <c r="D40" s="30">
        <v>1</v>
      </c>
      <c r="E40" s="30"/>
      <c r="F40" s="38"/>
    </row>
    <row r="41" spans="1:6" ht="31.5" x14ac:dyDescent="0.25">
      <c r="A41" s="49" t="s">
        <v>53</v>
      </c>
      <c r="B41" s="41" t="s">
        <v>205</v>
      </c>
      <c r="C41" s="29"/>
      <c r="D41" s="30"/>
      <c r="E41" s="30"/>
      <c r="F41" s="38"/>
    </row>
    <row r="42" spans="1:6" ht="30.75" x14ac:dyDescent="0.25">
      <c r="A42" s="50" t="s">
        <v>54</v>
      </c>
      <c r="B42" s="40" t="s">
        <v>203</v>
      </c>
      <c r="C42" s="29" t="s">
        <v>32</v>
      </c>
      <c r="D42" s="30">
        <v>6</v>
      </c>
      <c r="E42" s="30"/>
      <c r="F42" s="38"/>
    </row>
    <row r="43" spans="1:6" ht="15.75" x14ac:dyDescent="0.25">
      <c r="A43" s="50" t="s">
        <v>55</v>
      </c>
      <c r="B43" s="40" t="s">
        <v>123</v>
      </c>
      <c r="C43" s="29" t="s">
        <v>11</v>
      </c>
      <c r="D43" s="30">
        <v>1</v>
      </c>
      <c r="E43" s="30"/>
      <c r="F43" s="38"/>
    </row>
    <row r="44" spans="1:6" ht="47.25" x14ac:dyDescent="0.25">
      <c r="A44" s="51" t="s">
        <v>101</v>
      </c>
      <c r="B44" s="41" t="s">
        <v>204</v>
      </c>
      <c r="C44" s="29"/>
      <c r="D44" s="30"/>
      <c r="E44" s="30"/>
      <c r="F44" s="38"/>
    </row>
    <row r="45" spans="1:6" ht="30.75" x14ac:dyDescent="0.25">
      <c r="A45" s="52" t="s">
        <v>102</v>
      </c>
      <c r="B45" s="40" t="s">
        <v>124</v>
      </c>
      <c r="C45" s="29" t="s">
        <v>11</v>
      </c>
      <c r="D45" s="30">
        <v>1</v>
      </c>
      <c r="E45" s="30"/>
      <c r="F45" s="38"/>
    </row>
    <row r="46" spans="1:6" ht="30.75" x14ac:dyDescent="0.25">
      <c r="A46" s="53" t="s">
        <v>119</v>
      </c>
      <c r="B46" s="40" t="s">
        <v>174</v>
      </c>
      <c r="C46" s="29" t="s">
        <v>11</v>
      </c>
      <c r="D46" s="30">
        <v>1</v>
      </c>
      <c r="E46" s="30"/>
      <c r="F46" s="38"/>
    </row>
    <row r="47" spans="1:6" ht="31.5" x14ac:dyDescent="0.25">
      <c r="A47" s="51" t="s">
        <v>103</v>
      </c>
      <c r="B47" s="41" t="s">
        <v>99</v>
      </c>
      <c r="C47" s="29"/>
      <c r="D47" s="30"/>
      <c r="E47" s="30"/>
      <c r="F47" s="38"/>
    </row>
    <row r="48" spans="1:6" ht="30.75" x14ac:dyDescent="0.25">
      <c r="A48" s="52" t="s">
        <v>104</v>
      </c>
      <c r="B48" s="40" t="s">
        <v>175</v>
      </c>
      <c r="C48" s="29" t="s">
        <v>11</v>
      </c>
      <c r="D48" s="30">
        <v>1</v>
      </c>
      <c r="E48" s="30"/>
      <c r="F48" s="38"/>
    </row>
    <row r="49" spans="1:6" ht="31.5" x14ac:dyDescent="0.25">
      <c r="A49" s="36" t="s">
        <v>120</v>
      </c>
      <c r="B49" s="41" t="s">
        <v>105</v>
      </c>
      <c r="C49" s="29"/>
      <c r="D49" s="30"/>
      <c r="E49" s="30"/>
      <c r="F49" s="38"/>
    </row>
    <row r="50" spans="1:6" ht="15.75" x14ac:dyDescent="0.25">
      <c r="A50" s="27" t="s">
        <v>121</v>
      </c>
      <c r="B50" s="40" t="s">
        <v>106</v>
      </c>
      <c r="C50" s="29" t="s">
        <v>11</v>
      </c>
      <c r="D50" s="30">
        <v>1</v>
      </c>
      <c r="E50" s="30"/>
      <c r="F50" s="38"/>
    </row>
    <row r="51" spans="1:6" ht="15.75" x14ac:dyDescent="0.25">
      <c r="A51" s="36" t="s">
        <v>129</v>
      </c>
      <c r="B51" s="41" t="s">
        <v>130</v>
      </c>
      <c r="C51" s="29"/>
      <c r="D51" s="30"/>
      <c r="E51" s="30"/>
      <c r="F51" s="38"/>
    </row>
    <row r="52" spans="1:6" s="75" customFormat="1" ht="15.75" x14ac:dyDescent="0.25">
      <c r="A52" s="27" t="s">
        <v>131</v>
      </c>
      <c r="B52" s="40" t="s">
        <v>132</v>
      </c>
      <c r="C52" s="29" t="s">
        <v>11</v>
      </c>
      <c r="D52" s="30">
        <v>1</v>
      </c>
      <c r="E52" s="30"/>
      <c r="F52" s="38"/>
    </row>
    <row r="53" spans="1:6" ht="60.75" customHeight="1" x14ac:dyDescent="0.25">
      <c r="A53" s="54" t="s">
        <v>56</v>
      </c>
      <c r="B53" s="45" t="s">
        <v>187</v>
      </c>
      <c r="C53" s="33"/>
      <c r="D53" s="34"/>
      <c r="E53" s="34"/>
      <c r="F53" s="46"/>
    </row>
    <row r="54" spans="1:6" ht="15.75" x14ac:dyDescent="0.25">
      <c r="A54" s="36" t="s">
        <v>57</v>
      </c>
      <c r="B54" s="37" t="s">
        <v>62</v>
      </c>
      <c r="C54" s="29"/>
      <c r="D54" s="30"/>
      <c r="E54" s="30"/>
      <c r="F54" s="38"/>
    </row>
    <row r="55" spans="1:6" ht="30.75" x14ac:dyDescent="0.25">
      <c r="A55" s="27" t="s">
        <v>58</v>
      </c>
      <c r="B55" s="40" t="s">
        <v>176</v>
      </c>
      <c r="C55" s="29" t="s">
        <v>11</v>
      </c>
      <c r="D55" s="30">
        <v>1</v>
      </c>
      <c r="E55" s="30"/>
      <c r="F55" s="38"/>
    </row>
    <row r="56" spans="1:6" ht="15.75" x14ac:dyDescent="0.25">
      <c r="A56" s="27" t="s">
        <v>59</v>
      </c>
      <c r="B56" s="28" t="s">
        <v>206</v>
      </c>
      <c r="C56" s="29" t="s">
        <v>11</v>
      </c>
      <c r="D56" s="30">
        <v>1</v>
      </c>
      <c r="E56" s="30"/>
      <c r="F56" s="38"/>
    </row>
    <row r="57" spans="1:6" ht="15.75" x14ac:dyDescent="0.25">
      <c r="A57" s="27" t="s">
        <v>60</v>
      </c>
      <c r="B57" s="28" t="s">
        <v>63</v>
      </c>
      <c r="C57" s="29" t="s">
        <v>11</v>
      </c>
      <c r="D57" s="30">
        <v>1</v>
      </c>
      <c r="E57" s="30"/>
      <c r="F57" s="38"/>
    </row>
    <row r="58" spans="1:6" ht="30.75" x14ac:dyDescent="0.25">
      <c r="A58" s="68" t="s">
        <v>97</v>
      </c>
      <c r="B58" s="40" t="s">
        <v>177</v>
      </c>
      <c r="C58" s="29" t="s">
        <v>11</v>
      </c>
      <c r="D58" s="30">
        <v>1</v>
      </c>
      <c r="E58" s="30"/>
      <c r="F58" s="38"/>
    </row>
    <row r="59" spans="1:6" ht="15.75" x14ac:dyDescent="0.25">
      <c r="A59" s="27" t="s">
        <v>125</v>
      </c>
      <c r="B59" s="28" t="s">
        <v>98</v>
      </c>
      <c r="C59" s="29" t="s">
        <v>11</v>
      </c>
      <c r="D59" s="30">
        <v>1</v>
      </c>
      <c r="E59" s="30"/>
      <c r="F59" s="38"/>
    </row>
    <row r="60" spans="1:6" ht="31.5" x14ac:dyDescent="0.25">
      <c r="A60" s="36" t="s">
        <v>61</v>
      </c>
      <c r="B60" s="41" t="s">
        <v>167</v>
      </c>
      <c r="C60" s="29"/>
      <c r="D60" s="30"/>
      <c r="E60" s="30"/>
      <c r="F60" s="38"/>
    </row>
    <row r="61" spans="1:6" ht="30.75" x14ac:dyDescent="0.25">
      <c r="A61" s="29" t="s">
        <v>64</v>
      </c>
      <c r="B61" s="40" t="s">
        <v>178</v>
      </c>
      <c r="C61" s="29" t="s">
        <v>11</v>
      </c>
      <c r="D61" s="30">
        <v>1</v>
      </c>
      <c r="E61" s="30"/>
      <c r="F61" s="38"/>
    </row>
    <row r="62" spans="1:6" ht="15.75" x14ac:dyDescent="0.25">
      <c r="A62" s="27" t="s">
        <v>65</v>
      </c>
      <c r="B62" s="55" t="s">
        <v>68</v>
      </c>
      <c r="C62" s="29" t="s">
        <v>11</v>
      </c>
      <c r="D62" s="30">
        <v>1</v>
      </c>
      <c r="E62" s="30"/>
      <c r="F62" s="38"/>
    </row>
    <row r="63" spans="1:6" ht="18.75" customHeight="1" x14ac:dyDescent="0.25">
      <c r="A63" s="29" t="s">
        <v>66</v>
      </c>
      <c r="B63" s="56" t="s">
        <v>126</v>
      </c>
      <c r="C63" s="29" t="s">
        <v>11</v>
      </c>
      <c r="D63" s="30">
        <v>1</v>
      </c>
      <c r="E63" s="30"/>
      <c r="F63" s="38"/>
    </row>
    <row r="64" spans="1:6" ht="15.75" x14ac:dyDescent="0.25">
      <c r="A64" s="27" t="s">
        <v>67</v>
      </c>
      <c r="B64" s="55" t="s">
        <v>207</v>
      </c>
      <c r="C64" s="29" t="s">
        <v>11</v>
      </c>
      <c r="D64" s="30">
        <v>1</v>
      </c>
      <c r="E64" s="30"/>
      <c r="F64" s="38"/>
    </row>
    <row r="65" spans="1:6" ht="15.75" x14ac:dyDescent="0.25">
      <c r="A65" s="27" t="s">
        <v>107</v>
      </c>
      <c r="B65" s="55" t="s">
        <v>127</v>
      </c>
      <c r="C65" s="29" t="s">
        <v>11</v>
      </c>
      <c r="D65" s="30">
        <v>1</v>
      </c>
      <c r="E65" s="30"/>
      <c r="F65" s="38"/>
    </row>
    <row r="66" spans="1:6" ht="15.75" x14ac:dyDescent="0.25">
      <c r="A66" s="27" t="s">
        <v>108</v>
      </c>
      <c r="B66" s="55" t="s">
        <v>128</v>
      </c>
      <c r="C66" s="29" t="s">
        <v>11</v>
      </c>
      <c r="D66" s="30">
        <v>1</v>
      </c>
      <c r="E66" s="30"/>
      <c r="F66" s="38"/>
    </row>
    <row r="67" spans="1:6" ht="15.75" x14ac:dyDescent="0.25">
      <c r="A67" s="57" t="s">
        <v>69</v>
      </c>
      <c r="B67" s="58" t="s">
        <v>70</v>
      </c>
      <c r="C67" s="33"/>
      <c r="D67" s="34"/>
      <c r="E67" s="34"/>
      <c r="F67" s="46"/>
    </row>
    <row r="68" spans="1:6" ht="15.75" x14ac:dyDescent="0.25">
      <c r="A68" s="59" t="s">
        <v>76</v>
      </c>
      <c r="B68" s="60" t="s">
        <v>71</v>
      </c>
      <c r="C68" s="29"/>
      <c r="D68" s="30"/>
      <c r="E68" s="30"/>
      <c r="F68" s="38"/>
    </row>
    <row r="69" spans="1:6" ht="15.75" x14ac:dyDescent="0.25">
      <c r="A69" s="61" t="s">
        <v>77</v>
      </c>
      <c r="B69" s="28" t="s">
        <v>72</v>
      </c>
      <c r="C69" s="29" t="s">
        <v>11</v>
      </c>
      <c r="D69" s="30">
        <v>1</v>
      </c>
      <c r="E69" s="30"/>
      <c r="F69" s="38"/>
    </row>
    <row r="70" spans="1:6" ht="15.75" x14ac:dyDescent="0.25">
      <c r="A70" s="36" t="s">
        <v>78</v>
      </c>
      <c r="B70" s="37" t="s">
        <v>73</v>
      </c>
      <c r="C70" s="29"/>
      <c r="D70" s="30"/>
      <c r="E70" s="30"/>
      <c r="F70" s="38"/>
    </row>
    <row r="71" spans="1:6" ht="15.75" x14ac:dyDescent="0.25">
      <c r="A71" s="62" t="s">
        <v>79</v>
      </c>
      <c r="B71" s="28" t="s">
        <v>112</v>
      </c>
      <c r="C71" s="29" t="s">
        <v>11</v>
      </c>
      <c r="D71" s="30">
        <v>1</v>
      </c>
      <c r="E71" s="30"/>
      <c r="F71" s="38"/>
    </row>
    <row r="72" spans="1:6" ht="15.75" x14ac:dyDescent="0.25">
      <c r="A72" s="36" t="s">
        <v>80</v>
      </c>
      <c r="B72" s="37" t="s">
        <v>74</v>
      </c>
      <c r="C72" s="29"/>
      <c r="D72" s="30"/>
      <c r="E72" s="30"/>
      <c r="F72" s="38"/>
    </row>
    <row r="73" spans="1:6" ht="15.75" x14ac:dyDescent="0.25">
      <c r="A73" s="27" t="s">
        <v>81</v>
      </c>
      <c r="B73" s="28" t="s">
        <v>75</v>
      </c>
      <c r="C73" s="63" t="s">
        <v>11</v>
      </c>
      <c r="D73" s="64">
        <v>1</v>
      </c>
      <c r="E73" s="64"/>
      <c r="F73" s="38"/>
    </row>
    <row r="74" spans="1:6" ht="15.75" x14ac:dyDescent="0.25">
      <c r="A74" s="94" t="s">
        <v>200</v>
      </c>
      <c r="B74" s="95"/>
      <c r="C74" s="93"/>
      <c r="D74" s="93"/>
      <c r="E74" s="93"/>
      <c r="F74" s="39">
        <f>SUM(F8:F73)</f>
        <v>0</v>
      </c>
    </row>
  </sheetData>
  <mergeCells count="5">
    <mergeCell ref="A1:F1"/>
    <mergeCell ref="A2:F2"/>
    <mergeCell ref="A3:F3"/>
    <mergeCell ref="C74:E74"/>
    <mergeCell ref="A74:B74"/>
  </mergeCells>
  <pageMargins left="0.70866141732283472" right="0.70866141732283472" top="0.74803149606299213" bottom="0.74803149606299213" header="0.31496062992125984" footer="0.31496062992125984"/>
  <pageSetup paperSize="9" scale="6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32"/>
  <sheetViews>
    <sheetView view="pageBreakPreview" zoomScale="90" zoomScaleNormal="90" zoomScaleSheetLayoutView="90" workbookViewId="0">
      <selection activeCell="D14" sqref="D14"/>
    </sheetView>
  </sheetViews>
  <sheetFormatPr baseColWidth="10" defaultRowHeight="15" x14ac:dyDescent="0.25"/>
  <cols>
    <col min="2" max="2" width="13.28515625" customWidth="1"/>
    <col min="3" max="3" width="72.42578125" customWidth="1"/>
    <col min="4" max="4" width="11.85546875" customWidth="1"/>
    <col min="5" max="5" width="12.5703125" customWidth="1"/>
    <col min="6" max="6" width="13.5703125" bestFit="1" customWidth="1"/>
    <col min="7" max="7" width="17.140625" customWidth="1"/>
  </cols>
  <sheetData>
    <row r="1" spans="2:7" ht="15.75" x14ac:dyDescent="0.25">
      <c r="B1" s="76" t="s">
        <v>92</v>
      </c>
      <c r="C1" s="76"/>
      <c r="D1" s="76"/>
      <c r="E1" s="76"/>
      <c r="F1" s="76"/>
      <c r="G1" s="76"/>
    </row>
    <row r="2" spans="2:7" ht="15.75" x14ac:dyDescent="0.25">
      <c r="B2" s="77" t="s">
        <v>210</v>
      </c>
      <c r="C2" s="77"/>
      <c r="D2" s="77"/>
      <c r="E2" s="77"/>
      <c r="F2" s="77"/>
      <c r="G2" s="77"/>
    </row>
    <row r="3" spans="2:7" ht="37.5" customHeight="1" x14ac:dyDescent="0.25">
      <c r="B3" s="78" t="s">
        <v>91</v>
      </c>
      <c r="C3" s="78"/>
      <c r="D3" s="78"/>
      <c r="E3" s="78"/>
      <c r="F3" s="78"/>
      <c r="G3" s="78"/>
    </row>
    <row r="6" spans="2:7" ht="47.25" x14ac:dyDescent="0.25">
      <c r="B6" s="14" t="s">
        <v>5</v>
      </c>
      <c r="C6" s="14" t="s">
        <v>6</v>
      </c>
      <c r="D6" s="15" t="s">
        <v>7</v>
      </c>
      <c r="E6" s="16" t="s">
        <v>8</v>
      </c>
      <c r="F6" s="17" t="s">
        <v>115</v>
      </c>
      <c r="G6" s="18" t="s">
        <v>116</v>
      </c>
    </row>
    <row r="7" spans="2:7" ht="15.75" x14ac:dyDescent="0.25">
      <c r="B7" s="19" t="s">
        <v>133</v>
      </c>
      <c r="C7" s="98" t="s">
        <v>82</v>
      </c>
      <c r="D7" s="20"/>
      <c r="E7" s="21"/>
      <c r="F7" s="22"/>
      <c r="G7" s="23"/>
    </row>
    <row r="8" spans="2:7" ht="45" customHeight="1" x14ac:dyDescent="0.25">
      <c r="B8" s="73" t="s">
        <v>134</v>
      </c>
      <c r="C8" s="65" t="s">
        <v>181</v>
      </c>
      <c r="D8" s="25" t="s">
        <v>11</v>
      </c>
      <c r="E8" s="26">
        <v>1</v>
      </c>
      <c r="F8" s="26"/>
      <c r="G8" s="26"/>
    </row>
    <row r="9" spans="2:7" ht="22.5" customHeight="1" x14ac:dyDescent="0.25">
      <c r="B9" s="73" t="s">
        <v>135</v>
      </c>
      <c r="C9" s="65" t="s">
        <v>182</v>
      </c>
      <c r="D9" s="25" t="s">
        <v>11</v>
      </c>
      <c r="E9" s="26">
        <v>1</v>
      </c>
      <c r="F9" s="26"/>
      <c r="G9" s="26"/>
    </row>
    <row r="10" spans="2:7" ht="31.5" x14ac:dyDescent="0.25">
      <c r="B10" s="31" t="s">
        <v>136</v>
      </c>
      <c r="C10" s="66" t="s">
        <v>88</v>
      </c>
      <c r="D10" s="33"/>
      <c r="E10" s="34"/>
      <c r="F10" s="34"/>
      <c r="G10" s="35"/>
    </row>
    <row r="11" spans="2:7" ht="15.75" x14ac:dyDescent="0.25">
      <c r="B11" s="36" t="s">
        <v>137</v>
      </c>
      <c r="C11" s="37" t="s">
        <v>83</v>
      </c>
      <c r="D11" s="29"/>
      <c r="E11" s="30"/>
      <c r="F11" s="30"/>
      <c r="G11" s="38"/>
    </row>
    <row r="12" spans="2:7" ht="30.75" x14ac:dyDescent="0.25">
      <c r="B12" s="29" t="s">
        <v>138</v>
      </c>
      <c r="C12" s="67" t="s">
        <v>183</v>
      </c>
      <c r="D12" s="29" t="s">
        <v>11</v>
      </c>
      <c r="E12" s="30">
        <v>1</v>
      </c>
      <c r="F12" s="30"/>
      <c r="G12" s="38"/>
    </row>
    <row r="13" spans="2:7" ht="37.5" customHeight="1" x14ac:dyDescent="0.25">
      <c r="B13" s="29" t="s">
        <v>139</v>
      </c>
      <c r="C13" s="40" t="s">
        <v>184</v>
      </c>
      <c r="D13" s="29" t="s">
        <v>11</v>
      </c>
      <c r="E13" s="30">
        <v>1</v>
      </c>
      <c r="F13" s="30"/>
      <c r="G13" s="38"/>
    </row>
    <row r="14" spans="2:7" ht="36.75" customHeight="1" x14ac:dyDescent="0.25">
      <c r="B14" s="29" t="s">
        <v>140</v>
      </c>
      <c r="C14" s="74" t="s">
        <v>185</v>
      </c>
      <c r="D14" s="29" t="s">
        <v>11</v>
      </c>
      <c r="E14" s="30">
        <v>1</v>
      </c>
      <c r="F14" s="30"/>
      <c r="G14" s="38"/>
    </row>
    <row r="15" spans="2:7" ht="57" customHeight="1" x14ac:dyDescent="0.25">
      <c r="B15" s="29" t="s">
        <v>141</v>
      </c>
      <c r="C15" s="40" t="s">
        <v>84</v>
      </c>
      <c r="D15" s="29" t="s">
        <v>11</v>
      </c>
      <c r="E15" s="30">
        <v>1</v>
      </c>
      <c r="F15" s="30"/>
      <c r="G15" s="38"/>
    </row>
    <row r="16" spans="2:7" ht="37.5" customHeight="1" x14ac:dyDescent="0.25">
      <c r="B16" s="29" t="s">
        <v>142</v>
      </c>
      <c r="C16" s="40" t="s">
        <v>110</v>
      </c>
      <c r="D16" s="29" t="s">
        <v>11</v>
      </c>
      <c r="E16" s="30">
        <v>1</v>
      </c>
      <c r="F16" s="30"/>
      <c r="G16" s="38"/>
    </row>
    <row r="17" spans="2:7" ht="37.5" customHeight="1" x14ac:dyDescent="0.25">
      <c r="B17" s="29" t="s">
        <v>143</v>
      </c>
      <c r="C17" s="40" t="s">
        <v>155</v>
      </c>
      <c r="D17" s="29" t="s">
        <v>11</v>
      </c>
      <c r="E17" s="30">
        <v>1</v>
      </c>
      <c r="F17" s="30"/>
      <c r="G17" s="38"/>
    </row>
    <row r="18" spans="2:7" ht="15.75" x14ac:dyDescent="0.25">
      <c r="B18" s="24" t="s">
        <v>144</v>
      </c>
      <c r="C18" s="37" t="s">
        <v>85</v>
      </c>
      <c r="D18" s="29"/>
      <c r="E18" s="30"/>
      <c r="F18" s="30"/>
      <c r="G18" s="38"/>
    </row>
    <row r="19" spans="2:7" ht="44.25" customHeight="1" x14ac:dyDescent="0.25">
      <c r="B19" s="68" t="s">
        <v>145</v>
      </c>
      <c r="C19" s="40" t="s">
        <v>179</v>
      </c>
      <c r="D19" s="29" t="s">
        <v>11</v>
      </c>
      <c r="E19" s="30">
        <v>1</v>
      </c>
      <c r="F19" s="30"/>
      <c r="G19" s="38"/>
    </row>
    <row r="20" spans="2:7" ht="15.75" x14ac:dyDescent="0.25">
      <c r="B20" s="36" t="s">
        <v>146</v>
      </c>
      <c r="C20" s="37" t="s">
        <v>86</v>
      </c>
      <c r="D20" s="29"/>
      <c r="E20" s="30"/>
      <c r="F20" s="30"/>
      <c r="G20" s="38"/>
    </row>
    <row r="21" spans="2:7" ht="44.25" customHeight="1" x14ac:dyDescent="0.25">
      <c r="B21" s="27" t="s">
        <v>147</v>
      </c>
      <c r="C21" s="40" t="s">
        <v>201</v>
      </c>
      <c r="D21" s="29" t="s">
        <v>11</v>
      </c>
      <c r="E21" s="30">
        <v>1</v>
      </c>
      <c r="F21" s="30"/>
      <c r="G21" s="38"/>
    </row>
    <row r="22" spans="2:7" ht="18.75" customHeight="1" x14ac:dyDescent="0.25">
      <c r="B22" s="36" t="s">
        <v>148</v>
      </c>
      <c r="C22" s="41" t="s">
        <v>87</v>
      </c>
      <c r="D22" s="29"/>
      <c r="E22" s="30"/>
      <c r="F22" s="30"/>
      <c r="G22" s="38"/>
    </row>
    <row r="23" spans="2:7" ht="32.25" customHeight="1" x14ac:dyDescent="0.25">
      <c r="B23" s="27" t="s">
        <v>149</v>
      </c>
      <c r="C23" s="40" t="s">
        <v>202</v>
      </c>
      <c r="D23" s="29" t="s">
        <v>11</v>
      </c>
      <c r="E23" s="30">
        <v>1</v>
      </c>
      <c r="F23" s="30"/>
      <c r="G23" s="38"/>
    </row>
    <row r="24" spans="2:7" ht="32.25" customHeight="1" x14ac:dyDescent="0.25">
      <c r="B24" s="36" t="s">
        <v>150</v>
      </c>
      <c r="C24" s="41" t="s">
        <v>188</v>
      </c>
      <c r="D24" s="29"/>
      <c r="E24" s="30"/>
      <c r="F24" s="30"/>
      <c r="G24" s="38"/>
    </row>
    <row r="25" spans="2:7" ht="32.25" customHeight="1" x14ac:dyDescent="0.25">
      <c r="B25" s="27" t="s">
        <v>151</v>
      </c>
      <c r="C25" s="40" t="s">
        <v>189</v>
      </c>
      <c r="D25" s="29" t="s">
        <v>11</v>
      </c>
      <c r="E25" s="30">
        <v>1</v>
      </c>
      <c r="F25" s="30"/>
      <c r="G25" s="38"/>
    </row>
    <row r="26" spans="2:7" ht="32.25" customHeight="1" x14ac:dyDescent="0.25">
      <c r="B26" s="36" t="s">
        <v>152</v>
      </c>
      <c r="C26" s="41" t="s">
        <v>100</v>
      </c>
      <c r="D26" s="29"/>
      <c r="E26" s="30"/>
      <c r="F26" s="30"/>
      <c r="G26" s="38"/>
    </row>
    <row r="27" spans="2:7" ht="32.25" customHeight="1" x14ac:dyDescent="0.25">
      <c r="B27" s="27" t="s">
        <v>153</v>
      </c>
      <c r="C27" s="40" t="s">
        <v>180</v>
      </c>
      <c r="D27" s="29" t="s">
        <v>11</v>
      </c>
      <c r="E27" s="30">
        <v>1</v>
      </c>
      <c r="F27" s="30"/>
      <c r="G27" s="38"/>
    </row>
    <row r="28" spans="2:7" ht="31.5" x14ac:dyDescent="0.25">
      <c r="B28" s="31" t="s">
        <v>154</v>
      </c>
      <c r="C28" s="45" t="s">
        <v>190</v>
      </c>
      <c r="D28" s="33"/>
      <c r="E28" s="34"/>
      <c r="F28" s="34"/>
      <c r="G28" s="46"/>
    </row>
    <row r="29" spans="2:7" ht="17.25" customHeight="1" x14ac:dyDescent="0.25">
      <c r="B29" s="27" t="s">
        <v>157</v>
      </c>
      <c r="C29" s="40" t="s">
        <v>94</v>
      </c>
      <c r="D29" s="29" t="s">
        <v>11</v>
      </c>
      <c r="E29" s="30">
        <v>1</v>
      </c>
      <c r="F29" s="30"/>
      <c r="G29" s="38"/>
    </row>
    <row r="30" spans="2:7" ht="30.75" x14ac:dyDescent="0.25">
      <c r="B30" s="27" t="s">
        <v>158</v>
      </c>
      <c r="C30" s="40" t="s">
        <v>156</v>
      </c>
      <c r="D30" s="29" t="s">
        <v>11</v>
      </c>
      <c r="E30" s="30">
        <v>1</v>
      </c>
      <c r="F30" s="30"/>
      <c r="G30" s="38"/>
    </row>
    <row r="31" spans="2:7" ht="30.75" x14ac:dyDescent="0.25">
      <c r="B31" s="27" t="s">
        <v>159</v>
      </c>
      <c r="C31" s="40" t="s">
        <v>160</v>
      </c>
      <c r="D31" s="29" t="s">
        <v>11</v>
      </c>
      <c r="E31" s="30">
        <v>1</v>
      </c>
      <c r="F31" s="30"/>
      <c r="G31" s="38"/>
    </row>
    <row r="32" spans="2:7" ht="15.75" x14ac:dyDescent="0.25">
      <c r="B32" s="94" t="s">
        <v>198</v>
      </c>
      <c r="C32" s="95"/>
      <c r="D32" s="93"/>
      <c r="E32" s="93"/>
      <c r="F32" s="93"/>
      <c r="G32" s="39">
        <f>SUM(G8:G31)</f>
        <v>0</v>
      </c>
    </row>
  </sheetData>
  <mergeCells count="5">
    <mergeCell ref="B32:C32"/>
    <mergeCell ref="D32:F32"/>
    <mergeCell ref="B1:G1"/>
    <mergeCell ref="B2:G2"/>
    <mergeCell ref="B3:G3"/>
  </mergeCells>
  <pageMargins left="0.70866141732283472" right="0.70866141732283472" top="0.74803149606299213" bottom="0.74803149606299213" header="0.31496062992125984" footer="0.31496062992125984"/>
  <pageSetup paperSize="9" scale="5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RESUMEN</vt:lpstr>
      <vt:lpstr>P.INSTALACIONES</vt:lpstr>
      <vt:lpstr>P.SUMINISTRO</vt:lpstr>
      <vt:lpstr>P.INSTALACIONES!Títulos_a_imprimir</vt:lpstr>
      <vt:lpstr>P.SUMINISTRO!Títulos_a_imprimir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Luis</dc:creator>
  <cp:lastModifiedBy>Jhonny Anton Mogollon</cp:lastModifiedBy>
  <cp:lastPrinted>2019-09-20T11:43:49Z</cp:lastPrinted>
  <dcterms:created xsi:type="dcterms:W3CDTF">2018-07-19T15:57:30Z</dcterms:created>
  <dcterms:modified xsi:type="dcterms:W3CDTF">2019-09-30T18:29:31Z</dcterms:modified>
</cp:coreProperties>
</file>