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I:\NUEVA UNIDAD COMPARTIDA\JEFATURA TECNICA Y CONTROL\TRABAJO REMOTO\TATY MORI\IDENTIFICACION DE PROVEEDOR\GENERACIÓN DE VAPOR MOLLENDO\SEGUNDA IDENTIFICACIÓN\Invitación\"/>
    </mc:Choice>
  </mc:AlternateContent>
  <xr:revisionPtr revIDLastSave="0" documentId="8_{5EAC88B5-3ECB-4671-88D1-43E21B9E14F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ja 7.1" sheetId="3" r:id="rId1"/>
    <sheet name="Hoja 7.2" sheetId="4" r:id="rId2"/>
  </sheets>
  <definedNames>
    <definedName name="_xlnm.Print_Area" localSheetId="0">'Hoja 7.1'!$A$1:$F$23</definedName>
    <definedName name="_xlnm.Print_Area" localSheetId="1">'Hoja 7.2'!$A$1:$F$57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1" i="4" l="1"/>
  <c r="F50" i="4"/>
  <c r="F49" i="4"/>
  <c r="F48" i="4"/>
  <c r="F47" i="4"/>
  <c r="F46" i="4"/>
  <c r="F45" i="4"/>
  <c r="F44" i="4"/>
  <c r="F43" i="4"/>
  <c r="F42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39" i="4" l="1"/>
  <c r="F13" i="3"/>
  <c r="F12" i="3"/>
  <c r="F11" i="3"/>
  <c r="F10" i="3"/>
  <c r="F9" i="3"/>
  <c r="F8" i="3"/>
  <c r="F7" i="3"/>
  <c r="F6" i="3"/>
  <c r="F52" i="4" l="1"/>
  <c r="F54" i="4" s="1"/>
  <c r="F55" i="4" l="1"/>
  <c r="F14" i="3"/>
  <c r="F56" i="4" l="1"/>
  <c r="F19" i="3" s="1"/>
  <c r="F16" i="3"/>
  <c r="F15" i="3"/>
  <c r="F17" i="3" l="1"/>
  <c r="F21" i="3" s="1"/>
  <c r="F22" i="3" s="1"/>
  <c r="F23" i="3" l="1"/>
</calcChain>
</file>

<file path=xl/sharedStrings.xml><?xml version="1.0" encoding="utf-8"?>
<sst xmlns="http://schemas.openxmlformats.org/spreadsheetml/2006/main" count="136" uniqueCount="81">
  <si>
    <t>N°</t>
  </si>
  <si>
    <t>DESCRIPCIÓN</t>
  </si>
  <si>
    <t>UND</t>
  </si>
  <si>
    <t>CANT</t>
  </si>
  <si>
    <t>GLB</t>
  </si>
  <si>
    <t xml:space="preserve">FORMATO DE PRESENTACIÓN DE LA PROPUESTA TECNICA-ECONÓMICA </t>
  </si>
  <si>
    <t>IGV 18%</t>
  </si>
  <si>
    <t>Gastos Generales</t>
  </si>
  <si>
    <t>Utilidad</t>
  </si>
  <si>
    <t>ITEM</t>
  </si>
  <si>
    <t>UNID</t>
  </si>
  <si>
    <t>DESCRIPCION</t>
  </si>
  <si>
    <t>Empaquetadura de tubo visor 5/8"</t>
  </si>
  <si>
    <t>MT  </t>
  </si>
  <si>
    <t>KG </t>
  </si>
  <si>
    <t>GL</t>
  </si>
  <si>
    <t>Pintura al horno para cuerpo de caldera </t>
  </si>
  <si>
    <t>KIT</t>
  </si>
  <si>
    <t>Thinner  Acrílico </t>
  </si>
  <si>
    <t>Producto solvente  desengrasante para limpieza de quemador y pre calentadores </t>
  </si>
  <si>
    <t>Producto químico para limpieza de resina </t>
  </si>
  <si>
    <t>MT</t>
  </si>
  <si>
    <t>LT</t>
  </si>
  <si>
    <t>Solvente dieléctrico limpieza contactos y bobinas </t>
  </si>
  <si>
    <t>Empaquetaduras y orring de válvula moduladora</t>
  </si>
  <si>
    <t>Consumibles</t>
  </si>
  <si>
    <t>Visor pírex circular de 2¼”Ø completo</t>
  </si>
  <si>
    <t>MATERIALES PARA MANTENIMIENTO MENOR PREVENTIVO DE CALDERA Y EQUIPOS AUXILIARES</t>
  </si>
  <si>
    <t>MATERIALES PARA MANTENIMIENTO MAYOR DE CALDERA Y EQUIPOS AUXILIARES</t>
  </si>
  <si>
    <t>PARCIAL
S/</t>
  </si>
  <si>
    <t>PRE. UNIT. 
S/</t>
  </si>
  <si>
    <t>A</t>
  </si>
  <si>
    <t>TOTAL (A) S/</t>
  </si>
  <si>
    <t>B</t>
  </si>
  <si>
    <t xml:space="preserve">TOTAL (B) S/  </t>
  </si>
  <si>
    <t>Empaquetadura entrada de hombre de 11 x 15 x 1¼ </t>
  </si>
  <si>
    <t>Empaquetadura en Cordón fibra de vidrio de ¾” para tapa de caldera</t>
  </si>
  <si>
    <t>Empaquetadura en Cordón fibra de vidrio de  ¾” para tapa de caldera</t>
  </si>
  <si>
    <t>TOTAL GENERAL</t>
  </si>
  <si>
    <t>Lijas en diferentes medidas</t>
  </si>
  <si>
    <t>Empaquetadura en plancha de 1/2"</t>
  </si>
  <si>
    <t>TOTAL SERVCIO DE MANTENIMIENTO Y MATERIALES</t>
  </si>
  <si>
    <t>SUB-TOTAL SERVICIO DE MANTENIMIENTO</t>
  </si>
  <si>
    <t xml:space="preserve">TOTAL MATERIALES </t>
  </si>
  <si>
    <t>TOTAL SERVICIO DE MANTENIMIENTO</t>
  </si>
  <si>
    <t xml:space="preserve">SERVICIO DE MANTENIMIENTO DEL SISTEMA DE GENERACIÓN DE VAPOR </t>
  </si>
  <si>
    <t>MOVILIZACIÓN Y DESMOVILIZACIÓN</t>
  </si>
  <si>
    <t>ANÁLISIS FISICO QUÍMICO DEL AGUA</t>
  </si>
  <si>
    <t>SISTEMA DE ABLANDAMIENTO Y ALMACENAMIENTO DE AGUA BLANDA</t>
  </si>
  <si>
    <t>ANALISIS DE GASES DE COMBUSTIÓN</t>
  </si>
  <si>
    <t>PRUEBA HIDROSTÁTICA A LA CALDERA</t>
  </si>
  <si>
    <t xml:space="preserve">GASTOS FINANCIEROS Y ADMINISTRATIVOS </t>
  </si>
  <si>
    <t>TOTAL MATERIALES   S/</t>
  </si>
  <si>
    <t>APÉNDICE N° 7 (Hoja 7.1)</t>
  </si>
  <si>
    <t>TOTAL MATERIALES PARA MANTENIMIENTO MAYOR Y MENOR DE CALDERA (A) + (B)  S/</t>
  </si>
  <si>
    <t>APÉNDICE N° 7 (Hoja 7.2)</t>
  </si>
  <si>
    <t>MATERIALES PARA MANTENIMIENTO</t>
  </si>
  <si>
    <t>MANTENIMIENTO PREVENTIVO DE LINEAS DE VAPOR Y ACCESORIOS</t>
  </si>
  <si>
    <t>MANTENIMIENTO PREVENTIVO DE LA CALDERA Y EQUIPOS AUXILIARES</t>
  </si>
  <si>
    <t>MANTENIMIENTO MAYOR DE LA CALDERA Y EQUIPOS AUXILIARES</t>
  </si>
  <si>
    <t>Tubo visor Pyrex (o similar) raya roja de ⅝  x 12” para columna de nivel </t>
  </si>
  <si>
    <t>Sello mecánico  (20mm) cod. s143-20 tipo 43 marca: flowserve (o similar) para bomba de agua</t>
  </si>
  <si>
    <t>Sello mecánico ⅝" (16mm) cod. N1212 tipo 22 marca: flowserve (o similar) para bomba Tq. Hidroneumático</t>
  </si>
  <si>
    <t>Sello mecánico  1/2" (13 mm) cod. s130-103 tipo 43 marca: flowserve (o similar) para bomba de Petrpleo</t>
  </si>
  <si>
    <t>GRASA LGHP 2/1 marca SKF (o similar)</t>
  </si>
  <si>
    <t>Rodamientos SKF (o similar) cod. 6205 2 rsh/c3</t>
  </si>
  <si>
    <t>Rodamientos SKF (o similar) cod. 6204 2 rsh/c3</t>
  </si>
  <si>
    <t>Rodamiento SKF (o similar) cod 6303 2 rsh/c3</t>
  </si>
  <si>
    <t>Rodamiento SKF (o simiar) cod 6206  2 rsh/c3</t>
  </si>
  <si>
    <t>Rodamientos SKF (o similar) cod. 6203 a-2 rs1/c3</t>
  </si>
  <si>
    <t>Pintura epoxica de alta  temperatura </t>
  </si>
  <si>
    <t>Pintura esmalte sintético color celeste </t>
  </si>
  <si>
    <t>Pintura esmalte sintético color verde </t>
  </si>
  <si>
    <t>Pintura esmalte sintético color negro </t>
  </si>
  <si>
    <t>Pintura esmalte sintético  color gris </t>
  </si>
  <si>
    <t>Pintura esmalte sintético  color azul eléctrico  </t>
  </si>
  <si>
    <t>Jebe enlonado de ¼ para  empaquetadura de alabadores y  tq de condensado</t>
  </si>
  <si>
    <t>Empaq. de registro de  entrada de mano 3 x 4 x ⅝ TOPOG-E (o similar)</t>
  </si>
  <si>
    <t>Empaquetadura para cabezal de columna de nivel Mc Donell (o similar)</t>
  </si>
  <si>
    <t>Pintura epoxica anticorrosivo  para int. de ablandadores y tanque de condensado</t>
  </si>
  <si>
    <t>Empaquetadura para cabezal de  columna de nivel Mc Donell (o similar)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</si>
</sst>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S/&quot;\ #,##0.00"/>
    <numFmt numFmtId="166" formatCode="0.0%"/>
  </numFmts>
  <fonts count="20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5F636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0"/>
      <name val="Calibri"/>
      <family val="2"/>
    </font>
    <font>
      <b/>
      <sz val="12"/>
      <color rgb="FF000000"/>
      <name val="Calibri"/>
      <family val="2"/>
    </font>
    <font>
      <b/>
      <sz val="12"/>
      <color theme="1"/>
      <name val="Arial Narrow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9" fontId="19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top" wrapText="1" indent="1"/>
    </xf>
    <xf numFmtId="0" fontId="4" fillId="3" borderId="0" xfId="0" applyFont="1" applyFill="1" applyAlignment="1">
      <alignment vertical="center" wrapText="1"/>
    </xf>
    <xf numFmtId="0" fontId="2" fillId="3" borderId="0" xfId="0" applyFont="1" applyFill="1" applyAlignment="1">
      <alignment vertical="top" wrapText="1"/>
    </xf>
    <xf numFmtId="0" fontId="3" fillId="3" borderId="7" xfId="0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 wrapText="1"/>
    </xf>
    <xf numFmtId="4" fontId="6" fillId="4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4" fontId="3" fillId="5" borderId="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  <xf numFmtId="4" fontId="3" fillId="3" borderId="14" xfId="0" applyNumberFormat="1" applyFont="1" applyFill="1" applyBorder="1" applyAlignment="1">
      <alignment horizontal="right" vertical="center" wrapText="1"/>
    </xf>
    <xf numFmtId="4" fontId="7" fillId="6" borderId="1" xfId="0" applyNumberFormat="1" applyFont="1" applyFill="1" applyBorder="1" applyAlignment="1">
      <alignment horizontal="right" vertical="center" wrapText="1"/>
    </xf>
    <xf numFmtId="4" fontId="9" fillId="5" borderId="2" xfId="0" applyNumberFormat="1" applyFont="1" applyFill="1" applyBorder="1" applyAlignment="1">
      <alignment horizontal="right" vertical="center" wrapText="1"/>
    </xf>
    <xf numFmtId="4" fontId="9" fillId="5" borderId="6" xfId="0" applyNumberFormat="1" applyFont="1" applyFill="1" applyBorder="1" applyAlignment="1">
      <alignment horizontal="right" vertical="center" wrapText="1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4" fontId="9" fillId="5" borderId="6" xfId="0" applyNumberFormat="1" applyFont="1" applyFill="1" applyBorder="1" applyAlignment="1">
      <alignment horizontal="center" vertical="center" wrapText="1"/>
    </xf>
    <xf numFmtId="164" fontId="13" fillId="2" borderId="7" xfId="0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4" fontId="13" fillId="5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6" fontId="13" fillId="5" borderId="2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5" fontId="1" fillId="2" borderId="10" xfId="0" applyNumberFormat="1" applyFont="1" applyFill="1" applyBorder="1" applyAlignment="1">
      <alignment horizontal="right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horizontal="right" vertical="center" wrapText="1"/>
    </xf>
    <xf numFmtId="4" fontId="13" fillId="5" borderId="7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166" fontId="13" fillId="5" borderId="6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/>
    </xf>
    <xf numFmtId="165" fontId="16" fillId="7" borderId="10" xfId="0" applyNumberFormat="1" applyFont="1" applyFill="1" applyBorder="1" applyAlignment="1">
      <alignment horizontal="right" vertical="center" wrapText="1"/>
    </xf>
    <xf numFmtId="165" fontId="1" fillId="6" borderId="1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4" fontId="6" fillId="0" borderId="22" xfId="0" applyNumberFormat="1" applyFont="1" applyFill="1" applyBorder="1" applyAlignment="1">
      <alignment vertical="center"/>
    </xf>
    <xf numFmtId="4" fontId="6" fillId="6" borderId="1" xfId="0" applyNumberFormat="1" applyFont="1" applyFill="1" applyBorder="1" applyAlignment="1">
      <alignment vertical="center"/>
    </xf>
    <xf numFmtId="166" fontId="2" fillId="5" borderId="22" xfId="2" applyNumberFormat="1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" fillId="6" borderId="3" xfId="0" applyFont="1" applyFill="1" applyBorder="1" applyAlignment="1">
      <alignment horizontal="right" vertical="center"/>
    </xf>
    <xf numFmtId="0" fontId="1" fillId="6" borderId="5" xfId="0" applyFont="1" applyFill="1" applyBorder="1" applyAlignment="1">
      <alignment horizontal="right" vertical="center"/>
    </xf>
    <xf numFmtId="0" fontId="17" fillId="6" borderId="3" xfId="0" applyFont="1" applyFill="1" applyBorder="1" applyAlignment="1">
      <alignment horizontal="right" vertical="center"/>
    </xf>
    <xf numFmtId="0" fontId="17" fillId="6" borderId="5" xfId="0" applyFont="1" applyFill="1" applyBorder="1" applyAlignment="1">
      <alignment horizontal="right" vertical="center"/>
    </xf>
    <xf numFmtId="0" fontId="17" fillId="6" borderId="4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right" vertical="center"/>
    </xf>
    <xf numFmtId="0" fontId="13" fillId="0" borderId="13" xfId="0" applyFont="1" applyFill="1" applyBorder="1" applyAlignment="1">
      <alignment horizontal="right" vertical="center"/>
    </xf>
    <xf numFmtId="0" fontId="1" fillId="6" borderId="2" xfId="0" applyFont="1" applyFill="1" applyBorder="1" applyAlignment="1">
      <alignment horizontal="right" vertical="center"/>
    </xf>
    <xf numFmtId="0" fontId="2" fillId="3" borderId="0" xfId="0" applyFont="1" applyFill="1" applyAlignment="1">
      <alignment vertical="center" wrapText="1"/>
    </xf>
    <xf numFmtId="0" fontId="8" fillId="3" borderId="0" xfId="1" applyFont="1" applyFill="1" applyAlignment="1">
      <alignment vertical="center" wrapText="1"/>
    </xf>
    <xf numFmtId="0" fontId="6" fillId="6" borderId="8" xfId="0" applyFont="1" applyFill="1" applyBorder="1" applyAlignment="1">
      <alignment horizontal="right" vertical="center"/>
    </xf>
    <xf numFmtId="0" fontId="6" fillId="6" borderId="9" xfId="0" applyFont="1" applyFill="1" applyBorder="1" applyAlignment="1">
      <alignment horizontal="right" vertical="center"/>
    </xf>
    <xf numFmtId="0" fontId="6" fillId="6" borderId="10" xfId="0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7" fillId="0" borderId="3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</cellXfs>
  <cellStyles count="3">
    <cellStyle name="Hipervínculo" xfId="1" builtinId="8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zoomScale="87" zoomScaleNormal="87" zoomScaleSheetLayoutView="85" workbookViewId="0">
      <selection activeCell="H12" sqref="H12"/>
    </sheetView>
  </sheetViews>
  <sheetFormatPr baseColWidth="10" defaultColWidth="10.85546875" defaultRowHeight="15" x14ac:dyDescent="0.25"/>
  <cols>
    <col min="1" max="1" width="7.28515625" style="1" customWidth="1"/>
    <col min="2" max="2" width="48.140625" style="1" customWidth="1"/>
    <col min="3" max="4" width="8.5703125" style="1" customWidth="1"/>
    <col min="5" max="6" width="13.5703125" style="1" customWidth="1"/>
    <col min="7" max="16384" width="10.85546875" style="1"/>
  </cols>
  <sheetData>
    <row r="1" spans="1:7" ht="15.75" x14ac:dyDescent="0.25">
      <c r="A1" s="88" t="s">
        <v>53</v>
      </c>
      <c r="B1" s="88"/>
      <c r="C1" s="88"/>
      <c r="D1" s="88"/>
      <c r="E1" s="88"/>
      <c r="F1" s="88"/>
    </row>
    <row r="2" spans="1:7" ht="15.75" x14ac:dyDescent="0.25">
      <c r="A2" s="88" t="s">
        <v>5</v>
      </c>
      <c r="B2" s="88"/>
      <c r="C2" s="88"/>
      <c r="D2" s="88"/>
      <c r="E2" s="88"/>
      <c r="F2" s="88"/>
    </row>
    <row r="3" spans="1:7" ht="15.75" thickBot="1" x14ac:dyDescent="0.3"/>
    <row r="4" spans="1:7" s="34" customFormat="1" ht="28.5" customHeight="1" thickBot="1" x14ac:dyDescent="0.3">
      <c r="A4" s="54" t="s">
        <v>0</v>
      </c>
      <c r="B4" s="54" t="s">
        <v>1</v>
      </c>
      <c r="C4" s="55" t="s">
        <v>10</v>
      </c>
      <c r="D4" s="55" t="s">
        <v>3</v>
      </c>
      <c r="E4" s="55" t="s">
        <v>30</v>
      </c>
      <c r="F4" s="56" t="s">
        <v>29</v>
      </c>
    </row>
    <row r="5" spans="1:7" s="14" customFormat="1" ht="27" customHeight="1" x14ac:dyDescent="0.2">
      <c r="A5" s="61" t="s">
        <v>45</v>
      </c>
      <c r="B5" s="62"/>
      <c r="C5" s="63"/>
      <c r="D5" s="63"/>
      <c r="E5" s="63"/>
      <c r="F5" s="64"/>
      <c r="G5" s="5"/>
    </row>
    <row r="6" spans="1:7" ht="24.95" customHeight="1" x14ac:dyDescent="0.25">
      <c r="A6" s="36">
        <v>1</v>
      </c>
      <c r="B6" s="37" t="s">
        <v>46</v>
      </c>
      <c r="C6" s="38" t="s">
        <v>2</v>
      </c>
      <c r="D6" s="39">
        <v>2</v>
      </c>
      <c r="E6" s="59">
        <v>0</v>
      </c>
      <c r="F6" s="60">
        <f>ROUND(D6*E6,2)</f>
        <v>0</v>
      </c>
    </row>
    <row r="7" spans="1:7" ht="24.95" customHeight="1" x14ac:dyDescent="0.25">
      <c r="A7" s="78">
        <v>2</v>
      </c>
      <c r="B7" s="79" t="s">
        <v>47</v>
      </c>
      <c r="C7" s="44" t="s">
        <v>2</v>
      </c>
      <c r="D7" s="45">
        <v>2</v>
      </c>
      <c r="E7" s="40">
        <v>0</v>
      </c>
      <c r="F7" s="41">
        <f t="shared" ref="F7:F13" si="0">ROUND(D7*E7,2)</f>
        <v>0</v>
      </c>
    </row>
    <row r="8" spans="1:7" ht="29.1" customHeight="1" x14ac:dyDescent="0.25">
      <c r="A8" s="78">
        <v>3</v>
      </c>
      <c r="B8" s="79" t="s">
        <v>58</v>
      </c>
      <c r="C8" s="44" t="s">
        <v>4</v>
      </c>
      <c r="D8" s="45">
        <v>1</v>
      </c>
      <c r="E8" s="40">
        <v>0</v>
      </c>
      <c r="F8" s="41">
        <f t="shared" si="0"/>
        <v>0</v>
      </c>
    </row>
    <row r="9" spans="1:7" s="11" customFormat="1" ht="29.1" customHeight="1" x14ac:dyDescent="0.25">
      <c r="A9" s="78">
        <v>4</v>
      </c>
      <c r="B9" s="79" t="s">
        <v>59</v>
      </c>
      <c r="C9" s="44" t="s">
        <v>4</v>
      </c>
      <c r="D9" s="45">
        <v>1</v>
      </c>
      <c r="E9" s="40">
        <v>0</v>
      </c>
      <c r="F9" s="41">
        <f t="shared" si="0"/>
        <v>0</v>
      </c>
    </row>
    <row r="10" spans="1:7" ht="29.1" customHeight="1" x14ac:dyDescent="0.25">
      <c r="A10" s="78">
        <v>5</v>
      </c>
      <c r="B10" s="79" t="s">
        <v>57</v>
      </c>
      <c r="C10" s="44" t="s">
        <v>4</v>
      </c>
      <c r="D10" s="45">
        <v>1</v>
      </c>
      <c r="E10" s="40">
        <v>0</v>
      </c>
      <c r="F10" s="41">
        <f t="shared" si="0"/>
        <v>0</v>
      </c>
    </row>
    <row r="11" spans="1:7" ht="29.1" customHeight="1" x14ac:dyDescent="0.25">
      <c r="A11" s="78">
        <v>6</v>
      </c>
      <c r="B11" s="79" t="s">
        <v>48</v>
      </c>
      <c r="C11" s="44" t="s">
        <v>4</v>
      </c>
      <c r="D11" s="45">
        <v>1</v>
      </c>
      <c r="E11" s="40">
        <v>0</v>
      </c>
      <c r="F11" s="41">
        <f t="shared" si="0"/>
        <v>0</v>
      </c>
    </row>
    <row r="12" spans="1:7" ht="24.95" customHeight="1" x14ac:dyDescent="0.25">
      <c r="A12" s="78">
        <v>7</v>
      </c>
      <c r="B12" s="79" t="s">
        <v>49</v>
      </c>
      <c r="C12" s="44" t="s">
        <v>4</v>
      </c>
      <c r="D12" s="45">
        <v>1</v>
      </c>
      <c r="E12" s="40">
        <v>0</v>
      </c>
      <c r="F12" s="41">
        <f t="shared" si="0"/>
        <v>0</v>
      </c>
    </row>
    <row r="13" spans="1:7" ht="24.95" customHeight="1" x14ac:dyDescent="0.25">
      <c r="A13" s="42">
        <v>8</v>
      </c>
      <c r="B13" s="43" t="s">
        <v>50</v>
      </c>
      <c r="C13" s="44" t="s">
        <v>4</v>
      </c>
      <c r="D13" s="45">
        <v>1</v>
      </c>
      <c r="E13" s="40">
        <v>0</v>
      </c>
      <c r="F13" s="41">
        <f t="shared" si="0"/>
        <v>0</v>
      </c>
    </row>
    <row r="14" spans="1:7" ht="27.75" customHeight="1" x14ac:dyDescent="0.25">
      <c r="A14" s="46"/>
      <c r="B14" s="85" t="s">
        <v>42</v>
      </c>
      <c r="C14" s="86"/>
      <c r="D14" s="86"/>
      <c r="E14" s="87"/>
      <c r="F14" s="57">
        <f>SUM(F6:F13)</f>
        <v>0</v>
      </c>
    </row>
    <row r="15" spans="1:7" ht="27.75" customHeight="1" x14ac:dyDescent="0.25">
      <c r="A15" s="47"/>
      <c r="B15" s="65"/>
      <c r="C15" s="89" t="s">
        <v>7</v>
      </c>
      <c r="D15" s="89"/>
      <c r="E15" s="48">
        <v>0</v>
      </c>
      <c r="F15" s="58">
        <f>ROUND(+F14*E15,2)</f>
        <v>0</v>
      </c>
    </row>
    <row r="16" spans="1:7" ht="27.75" customHeight="1" thickBot="1" x14ac:dyDescent="0.3">
      <c r="A16" s="47"/>
      <c r="B16" s="66"/>
      <c r="C16" s="90" t="s">
        <v>8</v>
      </c>
      <c r="D16" s="90"/>
      <c r="E16" s="67">
        <v>0</v>
      </c>
      <c r="F16" s="68">
        <f>ROUND(+F14*E16,2)</f>
        <v>0</v>
      </c>
    </row>
    <row r="17" spans="1:6" ht="27.75" customHeight="1" thickBot="1" x14ac:dyDescent="0.3">
      <c r="A17" s="47"/>
      <c r="B17" s="91" t="s">
        <v>44</v>
      </c>
      <c r="C17" s="91"/>
      <c r="D17" s="91"/>
      <c r="E17" s="80"/>
      <c r="F17" s="71">
        <f>SUM(F14:F16)</f>
        <v>0</v>
      </c>
    </row>
    <row r="18" spans="1:6" ht="15.75" thickBot="1" x14ac:dyDescent="0.3">
      <c r="A18" s="47"/>
      <c r="B18" s="47"/>
      <c r="C18" s="47"/>
      <c r="D18" s="47"/>
      <c r="E18" s="47"/>
      <c r="F18" s="47"/>
    </row>
    <row r="19" spans="1:6" ht="27.75" customHeight="1" thickBot="1" x14ac:dyDescent="0.3">
      <c r="A19" s="50"/>
      <c r="B19" s="80" t="s">
        <v>43</v>
      </c>
      <c r="C19" s="81"/>
      <c r="D19" s="81"/>
      <c r="E19" s="81"/>
      <c r="F19" s="71">
        <f>+'Hoja 7.2'!F56</f>
        <v>0</v>
      </c>
    </row>
    <row r="20" spans="1:6" ht="15.75" thickBot="1" x14ac:dyDescent="0.3">
      <c r="A20" s="47"/>
      <c r="B20" s="47"/>
      <c r="C20" s="47"/>
      <c r="D20" s="47"/>
      <c r="E20" s="47"/>
      <c r="F20" s="47"/>
    </row>
    <row r="21" spans="1:6" ht="27.75" customHeight="1" thickBot="1" x14ac:dyDescent="0.3">
      <c r="A21" s="51"/>
      <c r="B21" s="80" t="s">
        <v>41</v>
      </c>
      <c r="C21" s="81"/>
      <c r="D21" s="81"/>
      <c r="E21" s="81"/>
      <c r="F21" s="49">
        <f>+F17+F19</f>
        <v>0</v>
      </c>
    </row>
    <row r="22" spans="1:6" ht="27.75" customHeight="1" thickBot="1" x14ac:dyDescent="0.3">
      <c r="A22" s="47"/>
      <c r="B22" s="47"/>
      <c r="C22" s="69"/>
      <c r="D22" s="51"/>
      <c r="E22" s="52" t="s">
        <v>6</v>
      </c>
      <c r="F22" s="53">
        <f>ROUND(0.18*F21,2)</f>
        <v>0</v>
      </c>
    </row>
    <row r="23" spans="1:6" ht="27.75" customHeight="1" thickBot="1" x14ac:dyDescent="0.3">
      <c r="A23" s="47"/>
      <c r="B23" s="82" t="s">
        <v>38</v>
      </c>
      <c r="C23" s="83"/>
      <c r="D23" s="83"/>
      <c r="E23" s="84"/>
      <c r="F23" s="70">
        <f>SUM(F21:F22)</f>
        <v>0</v>
      </c>
    </row>
  </sheetData>
  <mergeCells count="9">
    <mergeCell ref="B21:E21"/>
    <mergeCell ref="B23:E23"/>
    <mergeCell ref="B14:E14"/>
    <mergeCell ref="A2:F2"/>
    <mergeCell ref="A1:F1"/>
    <mergeCell ref="B19:E19"/>
    <mergeCell ref="C15:D15"/>
    <mergeCell ref="C16:D16"/>
    <mergeCell ref="B17:E17"/>
  </mergeCells>
  <pageMargins left="0.70866141732283472" right="0.70866141732283472" top="1.3385826771653544" bottom="0.74803149606299213" header="0.31496062992125984" footer="0.31496062992125984"/>
  <pageSetup paperSize="9" scale="83" orientation="portrait" horizontalDpi="360" verticalDpi="360" r:id="rId1"/>
  <headerFooter>
    <oddHeader xml:space="preserve">&amp;LPETROPERÚ S.A.&amp;C
SERVICIO DE MANTENIMIENTO DEL SISTEMA DE GENERACIÓN DE VAPOR DEL TERMINAL MOLLENDO
</oddHeader>
    <oddFooter>&amp;C
&amp;RPág. 1 de 1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2"/>
  <sheetViews>
    <sheetView view="pageBreakPreview" topLeftCell="A55" zoomScale="80" zoomScaleNormal="90" zoomScaleSheetLayoutView="80" workbookViewId="0">
      <selection activeCell="I11" sqref="I11"/>
    </sheetView>
  </sheetViews>
  <sheetFormatPr baseColWidth="10" defaultColWidth="10.85546875" defaultRowHeight="14.25" x14ac:dyDescent="0.2"/>
  <cols>
    <col min="1" max="1" width="10.85546875" style="14"/>
    <col min="2" max="2" width="84.28515625" style="14" customWidth="1"/>
    <col min="3" max="4" width="10.85546875" style="14"/>
    <col min="5" max="6" width="14.5703125" style="14" customWidth="1"/>
    <col min="7" max="16384" width="10.85546875" style="14"/>
  </cols>
  <sheetData>
    <row r="1" spans="1:7" ht="14.1" customHeight="1" x14ac:dyDescent="0.25">
      <c r="A1" s="97" t="s">
        <v>55</v>
      </c>
      <c r="B1" s="97"/>
      <c r="C1" s="97"/>
      <c r="D1" s="97"/>
      <c r="E1" s="97"/>
      <c r="F1" s="97"/>
    </row>
    <row r="2" spans="1:7" ht="14.1" customHeight="1" x14ac:dyDescent="0.25">
      <c r="A2" s="97" t="s">
        <v>56</v>
      </c>
      <c r="B2" s="97"/>
      <c r="C2" s="97"/>
      <c r="D2" s="97"/>
      <c r="E2" s="97"/>
      <c r="F2" s="97"/>
    </row>
    <row r="3" spans="1:7" ht="6.95" customHeight="1" thickBot="1" x14ac:dyDescent="0.25"/>
    <row r="4" spans="1:7" ht="28.5" customHeight="1" thickBot="1" x14ac:dyDescent="0.25">
      <c r="A4" s="31" t="s">
        <v>9</v>
      </c>
      <c r="B4" s="32" t="s">
        <v>11</v>
      </c>
      <c r="C4" s="32" t="s">
        <v>10</v>
      </c>
      <c r="D4" s="32" t="s">
        <v>3</v>
      </c>
      <c r="E4" s="32" t="s">
        <v>30</v>
      </c>
      <c r="F4" s="33" t="s">
        <v>29</v>
      </c>
      <c r="G4" s="5"/>
    </row>
    <row r="5" spans="1:7" ht="27" customHeight="1" x14ac:dyDescent="0.2">
      <c r="A5" s="20" t="s">
        <v>31</v>
      </c>
      <c r="B5" s="21" t="s">
        <v>28</v>
      </c>
      <c r="C5" s="22"/>
      <c r="D5" s="22"/>
      <c r="E5" s="22"/>
      <c r="F5" s="23"/>
      <c r="G5" s="5"/>
    </row>
    <row r="6" spans="1:7" ht="20.100000000000001" customHeight="1" x14ac:dyDescent="0.2">
      <c r="A6" s="6">
        <v>1</v>
      </c>
      <c r="B6" s="28" t="s">
        <v>77</v>
      </c>
      <c r="C6" s="6" t="s">
        <v>10</v>
      </c>
      <c r="D6" s="6">
        <v>3</v>
      </c>
      <c r="E6" s="12">
        <v>0</v>
      </c>
      <c r="F6" s="7">
        <f>ROUND(+D6*E6,2)</f>
        <v>0</v>
      </c>
      <c r="G6" s="5"/>
    </row>
    <row r="7" spans="1:7" ht="20.100000000000001" customHeight="1" x14ac:dyDescent="0.2">
      <c r="A7" s="2">
        <v>2</v>
      </c>
      <c r="B7" s="29" t="s">
        <v>35</v>
      </c>
      <c r="C7" s="2" t="s">
        <v>10</v>
      </c>
      <c r="D7" s="2">
        <v>1</v>
      </c>
      <c r="E7" s="18">
        <v>0</v>
      </c>
      <c r="F7" s="7">
        <f t="shared" ref="F7:F38" si="0">ROUND(+D7*E7,2)</f>
        <v>0</v>
      </c>
      <c r="G7" s="5"/>
    </row>
    <row r="8" spans="1:7" ht="20.100000000000001" customHeight="1" x14ac:dyDescent="0.2">
      <c r="A8" s="2">
        <v>3</v>
      </c>
      <c r="B8" s="29" t="s">
        <v>78</v>
      </c>
      <c r="C8" s="2" t="s">
        <v>10</v>
      </c>
      <c r="D8" s="2">
        <v>2</v>
      </c>
      <c r="E8" s="18">
        <v>0</v>
      </c>
      <c r="F8" s="7">
        <f t="shared" si="0"/>
        <v>0</v>
      </c>
      <c r="G8" s="5"/>
    </row>
    <row r="9" spans="1:7" ht="20.100000000000001" customHeight="1" x14ac:dyDescent="0.2">
      <c r="A9" s="2">
        <v>4</v>
      </c>
      <c r="B9" s="29" t="s">
        <v>60</v>
      </c>
      <c r="C9" s="2" t="s">
        <v>10</v>
      </c>
      <c r="D9" s="2">
        <v>2</v>
      </c>
      <c r="E9" s="18">
        <v>0</v>
      </c>
      <c r="F9" s="7">
        <f t="shared" si="0"/>
        <v>0</v>
      </c>
      <c r="G9" s="5"/>
    </row>
    <row r="10" spans="1:7" ht="20.100000000000001" customHeight="1" x14ac:dyDescent="0.2">
      <c r="A10" s="2">
        <v>5</v>
      </c>
      <c r="B10" s="29" t="s">
        <v>12</v>
      </c>
      <c r="C10" s="2" t="s">
        <v>10</v>
      </c>
      <c r="D10" s="2">
        <v>4</v>
      </c>
      <c r="E10" s="18">
        <v>0</v>
      </c>
      <c r="F10" s="7">
        <f t="shared" si="0"/>
        <v>0</v>
      </c>
      <c r="G10" s="5"/>
    </row>
    <row r="11" spans="1:7" ht="20.100000000000001" customHeight="1" x14ac:dyDescent="0.2">
      <c r="A11" s="2">
        <v>6</v>
      </c>
      <c r="B11" s="29" t="s">
        <v>36</v>
      </c>
      <c r="C11" s="2" t="s">
        <v>13</v>
      </c>
      <c r="D11" s="2">
        <v>24</v>
      </c>
      <c r="E11" s="18">
        <v>0</v>
      </c>
      <c r="F11" s="7">
        <f t="shared" si="0"/>
        <v>0</v>
      </c>
      <c r="G11" s="5"/>
    </row>
    <row r="12" spans="1:7" ht="28.5" x14ac:dyDescent="0.2">
      <c r="A12" s="2">
        <v>7</v>
      </c>
      <c r="B12" s="29" t="s">
        <v>61</v>
      </c>
      <c r="C12" s="2" t="s">
        <v>10</v>
      </c>
      <c r="D12" s="2">
        <v>4</v>
      </c>
      <c r="E12" s="18">
        <v>0</v>
      </c>
      <c r="F12" s="7">
        <f t="shared" si="0"/>
        <v>0</v>
      </c>
      <c r="G12" s="5"/>
    </row>
    <row r="13" spans="1:7" ht="32.1" customHeight="1" x14ac:dyDescent="0.2">
      <c r="A13" s="2">
        <v>8</v>
      </c>
      <c r="B13" s="29" t="s">
        <v>62</v>
      </c>
      <c r="C13" s="2" t="s">
        <v>10</v>
      </c>
      <c r="D13" s="2">
        <v>1</v>
      </c>
      <c r="E13" s="18">
        <v>0</v>
      </c>
      <c r="F13" s="7">
        <f t="shared" si="0"/>
        <v>0</v>
      </c>
      <c r="G13" s="5"/>
    </row>
    <row r="14" spans="1:7" ht="32.1" customHeight="1" x14ac:dyDescent="0.2">
      <c r="A14" s="2">
        <v>9</v>
      </c>
      <c r="B14" s="29" t="s">
        <v>63</v>
      </c>
      <c r="C14" s="2" t="s">
        <v>10</v>
      </c>
      <c r="D14" s="2">
        <v>1</v>
      </c>
      <c r="E14" s="18">
        <v>0</v>
      </c>
      <c r="F14" s="7">
        <f t="shared" si="0"/>
        <v>0</v>
      </c>
      <c r="G14" s="5"/>
    </row>
    <row r="15" spans="1:7" ht="20.100000000000001" customHeight="1" x14ac:dyDescent="0.2">
      <c r="A15" s="2">
        <v>10</v>
      </c>
      <c r="B15" s="29" t="s">
        <v>64</v>
      </c>
      <c r="C15" s="2" t="s">
        <v>14</v>
      </c>
      <c r="D15" s="2">
        <v>1</v>
      </c>
      <c r="E15" s="18">
        <v>0</v>
      </c>
      <c r="F15" s="7">
        <f t="shared" si="0"/>
        <v>0</v>
      </c>
      <c r="G15" s="5"/>
    </row>
    <row r="16" spans="1:7" ht="20.100000000000001" customHeight="1" x14ac:dyDescent="0.2">
      <c r="A16" s="2">
        <v>11</v>
      </c>
      <c r="B16" s="29" t="s">
        <v>65</v>
      </c>
      <c r="C16" s="2" t="s">
        <v>2</v>
      </c>
      <c r="D16" s="2">
        <v>4</v>
      </c>
      <c r="E16" s="18">
        <v>0</v>
      </c>
      <c r="F16" s="7">
        <f t="shared" si="0"/>
        <v>0</v>
      </c>
      <c r="G16" s="5"/>
    </row>
    <row r="17" spans="1:7" ht="20.100000000000001" customHeight="1" x14ac:dyDescent="0.2">
      <c r="A17" s="2">
        <v>12</v>
      </c>
      <c r="B17" s="29" t="s">
        <v>66</v>
      </c>
      <c r="C17" s="2" t="s">
        <v>10</v>
      </c>
      <c r="D17" s="2">
        <v>4</v>
      </c>
      <c r="E17" s="18">
        <v>0</v>
      </c>
      <c r="F17" s="7">
        <f t="shared" si="0"/>
        <v>0</v>
      </c>
      <c r="G17" s="5"/>
    </row>
    <row r="18" spans="1:7" ht="20.100000000000001" customHeight="1" x14ac:dyDescent="0.2">
      <c r="A18" s="2">
        <v>13</v>
      </c>
      <c r="B18" s="29" t="s">
        <v>67</v>
      </c>
      <c r="C18" s="2" t="s">
        <v>10</v>
      </c>
      <c r="D18" s="2">
        <v>2</v>
      </c>
      <c r="E18" s="18">
        <v>0</v>
      </c>
      <c r="F18" s="7">
        <f t="shared" si="0"/>
        <v>0</v>
      </c>
      <c r="G18" s="5"/>
    </row>
    <row r="19" spans="1:7" ht="20.100000000000001" customHeight="1" x14ac:dyDescent="0.2">
      <c r="A19" s="2">
        <v>14</v>
      </c>
      <c r="B19" s="29" t="s">
        <v>68</v>
      </c>
      <c r="C19" s="2" t="s">
        <v>10</v>
      </c>
      <c r="D19" s="2">
        <v>2</v>
      </c>
      <c r="E19" s="18">
        <v>0</v>
      </c>
      <c r="F19" s="7">
        <f t="shared" si="0"/>
        <v>0</v>
      </c>
      <c r="G19" s="5"/>
    </row>
    <row r="20" spans="1:7" ht="20.100000000000001" customHeight="1" x14ac:dyDescent="0.2">
      <c r="A20" s="2">
        <v>15</v>
      </c>
      <c r="B20" s="29" t="s">
        <v>69</v>
      </c>
      <c r="C20" s="2" t="s">
        <v>10</v>
      </c>
      <c r="D20" s="2">
        <v>2</v>
      </c>
      <c r="E20" s="18">
        <v>0</v>
      </c>
      <c r="F20" s="7">
        <f t="shared" si="0"/>
        <v>0</v>
      </c>
      <c r="G20" s="5"/>
    </row>
    <row r="21" spans="1:7" ht="20.100000000000001" customHeight="1" x14ac:dyDescent="0.2">
      <c r="A21" s="2">
        <v>16</v>
      </c>
      <c r="B21" s="29" t="s">
        <v>16</v>
      </c>
      <c r="C21" s="2" t="s">
        <v>15</v>
      </c>
      <c r="D21" s="2">
        <v>1</v>
      </c>
      <c r="E21" s="18">
        <v>0</v>
      </c>
      <c r="F21" s="7">
        <f t="shared" si="0"/>
        <v>0</v>
      </c>
      <c r="G21" s="5"/>
    </row>
    <row r="22" spans="1:7" ht="20.100000000000001" customHeight="1" x14ac:dyDescent="0.2">
      <c r="A22" s="2">
        <v>17</v>
      </c>
      <c r="B22" s="29" t="s">
        <v>70</v>
      </c>
      <c r="C22" s="2" t="s">
        <v>15</v>
      </c>
      <c r="D22" s="2">
        <v>1</v>
      </c>
      <c r="E22" s="18">
        <v>0</v>
      </c>
      <c r="F22" s="7">
        <f t="shared" si="0"/>
        <v>0</v>
      </c>
      <c r="G22" s="5"/>
    </row>
    <row r="23" spans="1:7" ht="20.100000000000001" customHeight="1" x14ac:dyDescent="0.2">
      <c r="A23" s="2">
        <v>18</v>
      </c>
      <c r="B23" s="29" t="s">
        <v>79</v>
      </c>
      <c r="C23" s="2" t="s">
        <v>17</v>
      </c>
      <c r="D23" s="2">
        <v>1</v>
      </c>
      <c r="E23" s="18">
        <v>0</v>
      </c>
      <c r="F23" s="7">
        <f t="shared" si="0"/>
        <v>0</v>
      </c>
      <c r="G23" s="5"/>
    </row>
    <row r="24" spans="1:7" ht="20.100000000000001" customHeight="1" x14ac:dyDescent="0.2">
      <c r="A24" s="2">
        <v>19</v>
      </c>
      <c r="B24" s="29" t="s">
        <v>71</v>
      </c>
      <c r="C24" s="2" t="s">
        <v>15</v>
      </c>
      <c r="D24" s="2">
        <v>1</v>
      </c>
      <c r="E24" s="18">
        <v>0</v>
      </c>
      <c r="F24" s="7">
        <f t="shared" si="0"/>
        <v>0</v>
      </c>
      <c r="G24" s="5"/>
    </row>
    <row r="25" spans="1:7" ht="20.100000000000001" customHeight="1" x14ac:dyDescent="0.2">
      <c r="A25" s="2">
        <v>20</v>
      </c>
      <c r="B25" s="29" t="s">
        <v>72</v>
      </c>
      <c r="C25" s="2" t="s">
        <v>15</v>
      </c>
      <c r="D25" s="2">
        <v>1</v>
      </c>
      <c r="E25" s="18">
        <v>0</v>
      </c>
      <c r="F25" s="7">
        <f t="shared" si="0"/>
        <v>0</v>
      </c>
      <c r="G25" s="5"/>
    </row>
    <row r="26" spans="1:7" ht="20.100000000000001" customHeight="1" x14ac:dyDescent="0.2">
      <c r="A26" s="2">
        <v>21</v>
      </c>
      <c r="B26" s="29" t="s">
        <v>73</v>
      </c>
      <c r="C26" s="2" t="s">
        <v>15</v>
      </c>
      <c r="D26" s="2">
        <v>1</v>
      </c>
      <c r="E26" s="18">
        <v>0</v>
      </c>
      <c r="F26" s="7">
        <f t="shared" si="0"/>
        <v>0</v>
      </c>
      <c r="G26" s="5"/>
    </row>
    <row r="27" spans="1:7" ht="20.100000000000001" customHeight="1" x14ac:dyDescent="0.2">
      <c r="A27" s="2">
        <v>22</v>
      </c>
      <c r="B27" s="29" t="s">
        <v>74</v>
      </c>
      <c r="C27" s="2" t="s">
        <v>15</v>
      </c>
      <c r="D27" s="2">
        <v>0.5</v>
      </c>
      <c r="E27" s="18">
        <v>0</v>
      </c>
      <c r="F27" s="7">
        <f t="shared" si="0"/>
        <v>0</v>
      </c>
      <c r="G27" s="5"/>
    </row>
    <row r="28" spans="1:7" ht="20.100000000000001" customHeight="1" x14ac:dyDescent="0.2">
      <c r="A28" s="2">
        <v>23</v>
      </c>
      <c r="B28" s="29" t="s">
        <v>75</v>
      </c>
      <c r="C28" s="2" t="s">
        <v>15</v>
      </c>
      <c r="D28" s="2">
        <v>0.5</v>
      </c>
      <c r="E28" s="18">
        <v>0</v>
      </c>
      <c r="F28" s="7">
        <f t="shared" si="0"/>
        <v>0</v>
      </c>
      <c r="G28" s="5"/>
    </row>
    <row r="29" spans="1:7" ht="20.100000000000001" customHeight="1" x14ac:dyDescent="0.2">
      <c r="A29" s="2">
        <v>24</v>
      </c>
      <c r="B29" s="73" t="s">
        <v>18</v>
      </c>
      <c r="C29" s="2" t="s">
        <v>15</v>
      </c>
      <c r="D29" s="2">
        <v>5</v>
      </c>
      <c r="E29" s="18">
        <v>0</v>
      </c>
      <c r="F29" s="7">
        <f t="shared" si="0"/>
        <v>0</v>
      </c>
      <c r="G29" s="5"/>
    </row>
    <row r="30" spans="1:7" ht="20.100000000000001" customHeight="1" x14ac:dyDescent="0.2">
      <c r="A30" s="2">
        <v>25</v>
      </c>
      <c r="B30" s="73" t="s">
        <v>39</v>
      </c>
      <c r="C30" s="2" t="s">
        <v>10</v>
      </c>
      <c r="D30" s="2">
        <v>10</v>
      </c>
      <c r="E30" s="18">
        <v>0</v>
      </c>
      <c r="F30" s="7">
        <f t="shared" si="0"/>
        <v>0</v>
      </c>
      <c r="G30" s="5"/>
    </row>
    <row r="31" spans="1:7" ht="20.100000000000001" customHeight="1" x14ac:dyDescent="0.2">
      <c r="A31" s="2">
        <v>26</v>
      </c>
      <c r="B31" s="29" t="s">
        <v>19</v>
      </c>
      <c r="C31" s="2" t="s">
        <v>15</v>
      </c>
      <c r="D31" s="2">
        <v>5</v>
      </c>
      <c r="E31" s="18">
        <v>0</v>
      </c>
      <c r="F31" s="7">
        <f t="shared" si="0"/>
        <v>0</v>
      </c>
      <c r="G31" s="5"/>
    </row>
    <row r="32" spans="1:7" ht="20.100000000000001" customHeight="1" x14ac:dyDescent="0.2">
      <c r="A32" s="2">
        <v>27</v>
      </c>
      <c r="B32" s="29" t="s">
        <v>20</v>
      </c>
      <c r="C32" s="2" t="s">
        <v>15</v>
      </c>
      <c r="D32" s="2">
        <v>5</v>
      </c>
      <c r="E32" s="18">
        <v>0</v>
      </c>
      <c r="F32" s="7">
        <f t="shared" si="0"/>
        <v>0</v>
      </c>
      <c r="G32" s="5"/>
    </row>
    <row r="33" spans="1:7" ht="20.100000000000001" customHeight="1" x14ac:dyDescent="0.2">
      <c r="A33" s="2">
        <v>28</v>
      </c>
      <c r="B33" s="29" t="s">
        <v>76</v>
      </c>
      <c r="C33" s="2" t="s">
        <v>21</v>
      </c>
      <c r="D33" s="2">
        <v>2</v>
      </c>
      <c r="E33" s="18">
        <v>0</v>
      </c>
      <c r="F33" s="7">
        <f t="shared" si="0"/>
        <v>0</v>
      </c>
      <c r="G33" s="5"/>
    </row>
    <row r="34" spans="1:7" ht="20.100000000000001" customHeight="1" x14ac:dyDescent="0.2">
      <c r="A34" s="2">
        <v>29</v>
      </c>
      <c r="B34" s="29" t="s">
        <v>40</v>
      </c>
      <c r="C34" s="2" t="s">
        <v>21</v>
      </c>
      <c r="D34" s="2">
        <v>0.5</v>
      </c>
      <c r="E34" s="18">
        <v>0</v>
      </c>
      <c r="F34" s="7">
        <f t="shared" si="0"/>
        <v>0</v>
      </c>
      <c r="G34" s="5"/>
    </row>
    <row r="35" spans="1:7" ht="20.100000000000001" customHeight="1" x14ac:dyDescent="0.2">
      <c r="A35" s="2">
        <v>30</v>
      </c>
      <c r="B35" s="29" t="s">
        <v>23</v>
      </c>
      <c r="C35" s="2" t="s">
        <v>22</v>
      </c>
      <c r="D35" s="2">
        <v>2</v>
      </c>
      <c r="E35" s="18">
        <v>0</v>
      </c>
      <c r="F35" s="7">
        <f t="shared" si="0"/>
        <v>0</v>
      </c>
      <c r="G35" s="5"/>
    </row>
    <row r="36" spans="1:7" ht="20.100000000000001" customHeight="1" x14ac:dyDescent="0.2">
      <c r="A36" s="2">
        <v>31</v>
      </c>
      <c r="B36" s="29" t="s">
        <v>24</v>
      </c>
      <c r="C36" s="2" t="s">
        <v>17</v>
      </c>
      <c r="D36" s="2">
        <v>1</v>
      </c>
      <c r="E36" s="18">
        <v>0</v>
      </c>
      <c r="F36" s="7">
        <f t="shared" si="0"/>
        <v>0</v>
      </c>
      <c r="G36" s="5"/>
    </row>
    <row r="37" spans="1:7" ht="20.100000000000001" customHeight="1" x14ac:dyDescent="0.2">
      <c r="A37" s="2">
        <v>32</v>
      </c>
      <c r="B37" s="73" t="s">
        <v>25</v>
      </c>
      <c r="C37" s="2" t="s">
        <v>17</v>
      </c>
      <c r="D37" s="2">
        <v>1</v>
      </c>
      <c r="E37" s="18">
        <v>0</v>
      </c>
      <c r="F37" s="7">
        <f t="shared" si="0"/>
        <v>0</v>
      </c>
      <c r="G37" s="5"/>
    </row>
    <row r="38" spans="1:7" ht="20.100000000000001" customHeight="1" thickBot="1" x14ac:dyDescent="0.25">
      <c r="A38" s="13">
        <v>39</v>
      </c>
      <c r="B38" s="30" t="s">
        <v>26</v>
      </c>
      <c r="C38" s="13" t="s">
        <v>10</v>
      </c>
      <c r="D38" s="13">
        <v>1</v>
      </c>
      <c r="E38" s="19">
        <v>0</v>
      </c>
      <c r="F38" s="16">
        <f t="shared" si="0"/>
        <v>0</v>
      </c>
      <c r="G38" s="5"/>
    </row>
    <row r="39" spans="1:7" ht="27" customHeight="1" thickBot="1" x14ac:dyDescent="0.25">
      <c r="A39" s="98" t="s">
        <v>32</v>
      </c>
      <c r="B39" s="99"/>
      <c r="C39" s="99"/>
      <c r="D39" s="99"/>
      <c r="E39" s="99"/>
      <c r="F39" s="17">
        <f>SUM(F6:F38)</f>
        <v>0</v>
      </c>
      <c r="G39" s="5"/>
    </row>
    <row r="40" spans="1:7" ht="9.75" customHeight="1" x14ac:dyDescent="0.2">
      <c r="A40" s="8"/>
      <c r="B40" s="8"/>
      <c r="C40" s="8"/>
      <c r="D40" s="8"/>
      <c r="E40" s="8"/>
      <c r="F40" s="8"/>
      <c r="G40" s="5"/>
    </row>
    <row r="41" spans="1:7" ht="27" customHeight="1" x14ac:dyDescent="0.2">
      <c r="A41" s="24" t="s">
        <v>33</v>
      </c>
      <c r="B41" s="25" t="s">
        <v>27</v>
      </c>
      <c r="C41" s="26"/>
      <c r="D41" s="26"/>
      <c r="E41" s="26"/>
      <c r="F41" s="27"/>
      <c r="G41" s="5"/>
    </row>
    <row r="42" spans="1:7" ht="20.100000000000001" customHeight="1" x14ac:dyDescent="0.2">
      <c r="A42" s="6">
        <v>1</v>
      </c>
      <c r="B42" s="28" t="s">
        <v>77</v>
      </c>
      <c r="C42" s="6" t="s">
        <v>10</v>
      </c>
      <c r="D42" s="6">
        <v>3</v>
      </c>
      <c r="E42" s="35">
        <v>0</v>
      </c>
      <c r="F42" s="7">
        <f t="shared" ref="F42:F51" si="1">ROUND(+D42*E42,2)</f>
        <v>0</v>
      </c>
      <c r="G42" s="5"/>
    </row>
    <row r="43" spans="1:7" ht="20.100000000000001" customHeight="1" x14ac:dyDescent="0.2">
      <c r="A43" s="2">
        <v>2</v>
      </c>
      <c r="B43" s="29" t="s">
        <v>35</v>
      </c>
      <c r="C43" s="2" t="s">
        <v>10</v>
      </c>
      <c r="D43" s="2">
        <v>1</v>
      </c>
      <c r="E43" s="35">
        <v>0</v>
      </c>
      <c r="F43" s="7">
        <f t="shared" si="1"/>
        <v>0</v>
      </c>
      <c r="G43" s="5"/>
    </row>
    <row r="44" spans="1:7" ht="20.100000000000001" customHeight="1" x14ac:dyDescent="0.2">
      <c r="A44" s="2">
        <v>3</v>
      </c>
      <c r="B44" s="29" t="s">
        <v>80</v>
      </c>
      <c r="C44" s="2" t="s">
        <v>10</v>
      </c>
      <c r="D44" s="2">
        <v>2</v>
      </c>
      <c r="E44" s="35">
        <v>0</v>
      </c>
      <c r="F44" s="7">
        <f t="shared" si="1"/>
        <v>0</v>
      </c>
      <c r="G44" s="5"/>
    </row>
    <row r="45" spans="1:7" ht="20.100000000000001" customHeight="1" x14ac:dyDescent="0.2">
      <c r="A45" s="2">
        <v>5</v>
      </c>
      <c r="B45" s="29" t="s">
        <v>12</v>
      </c>
      <c r="C45" s="2" t="s">
        <v>10</v>
      </c>
      <c r="D45" s="2">
        <v>4</v>
      </c>
      <c r="E45" s="35">
        <v>0</v>
      </c>
      <c r="F45" s="7">
        <f t="shared" si="1"/>
        <v>0</v>
      </c>
      <c r="G45" s="5"/>
    </row>
    <row r="46" spans="1:7" ht="20.100000000000001" customHeight="1" x14ac:dyDescent="0.2">
      <c r="A46" s="2">
        <v>6</v>
      </c>
      <c r="B46" s="29" t="s">
        <v>37</v>
      </c>
      <c r="C46" s="2" t="s">
        <v>13</v>
      </c>
      <c r="D46" s="2">
        <v>24</v>
      </c>
      <c r="E46" s="35">
        <v>0</v>
      </c>
      <c r="F46" s="7">
        <f t="shared" si="1"/>
        <v>0</v>
      </c>
      <c r="G46" s="5"/>
    </row>
    <row r="47" spans="1:7" ht="20.100000000000001" customHeight="1" x14ac:dyDescent="0.2">
      <c r="A47" s="2">
        <v>25</v>
      </c>
      <c r="B47" s="73" t="s">
        <v>39</v>
      </c>
      <c r="C47" s="2" t="s">
        <v>10</v>
      </c>
      <c r="D47" s="2">
        <v>10</v>
      </c>
      <c r="E47" s="35">
        <v>0</v>
      </c>
      <c r="F47" s="7">
        <f t="shared" si="1"/>
        <v>0</v>
      </c>
      <c r="G47" s="5"/>
    </row>
    <row r="48" spans="1:7" ht="20.100000000000001" customHeight="1" x14ac:dyDescent="0.2">
      <c r="A48" s="2">
        <v>29</v>
      </c>
      <c r="B48" s="29" t="s">
        <v>40</v>
      </c>
      <c r="C48" s="2" t="s">
        <v>21</v>
      </c>
      <c r="D48" s="2">
        <v>0.5</v>
      </c>
      <c r="E48" s="35">
        <v>0</v>
      </c>
      <c r="F48" s="7">
        <f t="shared" si="1"/>
        <v>0</v>
      </c>
      <c r="G48" s="5"/>
    </row>
    <row r="49" spans="1:7" ht="20.100000000000001" customHeight="1" x14ac:dyDescent="0.2">
      <c r="A49" s="2">
        <v>30</v>
      </c>
      <c r="B49" s="29" t="s">
        <v>23</v>
      </c>
      <c r="C49" s="2" t="s">
        <v>22</v>
      </c>
      <c r="D49" s="2">
        <v>2</v>
      </c>
      <c r="E49" s="35">
        <v>0</v>
      </c>
      <c r="F49" s="7">
        <f t="shared" si="1"/>
        <v>0</v>
      </c>
      <c r="G49" s="5"/>
    </row>
    <row r="50" spans="1:7" ht="20.100000000000001" customHeight="1" x14ac:dyDescent="0.2">
      <c r="A50" s="2">
        <v>31</v>
      </c>
      <c r="B50" s="29" t="s">
        <v>24</v>
      </c>
      <c r="C50" s="2" t="s">
        <v>17</v>
      </c>
      <c r="D50" s="2">
        <v>1</v>
      </c>
      <c r="E50" s="35">
        <v>0</v>
      </c>
      <c r="F50" s="7">
        <f t="shared" si="1"/>
        <v>0</v>
      </c>
      <c r="G50" s="5"/>
    </row>
    <row r="51" spans="1:7" ht="20.100000000000001" customHeight="1" thickBot="1" x14ac:dyDescent="0.25">
      <c r="A51" s="13">
        <v>32</v>
      </c>
      <c r="B51" s="72" t="s">
        <v>25</v>
      </c>
      <c r="C51" s="13" t="s">
        <v>17</v>
      </c>
      <c r="D51" s="13">
        <v>1</v>
      </c>
      <c r="E51" s="35">
        <v>0</v>
      </c>
      <c r="F51" s="16">
        <f t="shared" si="1"/>
        <v>0</v>
      </c>
      <c r="G51" s="5"/>
    </row>
    <row r="52" spans="1:7" ht="27" customHeight="1" thickBot="1" x14ac:dyDescent="0.25">
      <c r="A52" s="98" t="s">
        <v>34</v>
      </c>
      <c r="B52" s="99"/>
      <c r="C52" s="99"/>
      <c r="D52" s="99"/>
      <c r="E52" s="99"/>
      <c r="F52" s="17">
        <f>SUM(F42:F51)</f>
        <v>0</v>
      </c>
      <c r="G52" s="5"/>
    </row>
    <row r="53" spans="1:7" s="15" customFormat="1" ht="9.75" customHeight="1" thickBot="1" x14ac:dyDescent="0.25">
      <c r="A53" s="8"/>
      <c r="B53" s="8"/>
      <c r="C53" s="8"/>
      <c r="D53" s="8"/>
      <c r="E53" s="8"/>
      <c r="F53" s="8"/>
      <c r="G53" s="9"/>
    </row>
    <row r="54" spans="1:7" s="15" customFormat="1" ht="31.5" customHeight="1" thickBot="1" x14ac:dyDescent="0.25">
      <c r="A54" s="94" t="s">
        <v>54</v>
      </c>
      <c r="B54" s="95"/>
      <c r="C54" s="95"/>
      <c r="D54" s="95"/>
      <c r="E54" s="96"/>
      <c r="F54" s="76">
        <f>+F39+F52</f>
        <v>0</v>
      </c>
      <c r="G54" s="9"/>
    </row>
    <row r="55" spans="1:7" s="15" customFormat="1" ht="31.5" customHeight="1" thickBot="1" x14ac:dyDescent="0.25">
      <c r="A55" s="74"/>
      <c r="B55" s="74"/>
      <c r="C55" s="74"/>
      <c r="D55" s="74" t="s">
        <v>51</v>
      </c>
      <c r="E55" s="77">
        <v>0</v>
      </c>
      <c r="F55" s="75">
        <f>ROUND(+F54*E55,2)</f>
        <v>0</v>
      </c>
      <c r="G55" s="9"/>
    </row>
    <row r="56" spans="1:7" s="15" customFormat="1" ht="31.5" customHeight="1" thickBot="1" x14ac:dyDescent="0.25">
      <c r="A56" s="94" t="s">
        <v>52</v>
      </c>
      <c r="B56" s="95"/>
      <c r="C56" s="95"/>
      <c r="D56" s="95"/>
      <c r="E56" s="96"/>
      <c r="F56" s="10">
        <f>+F54+F55</f>
        <v>0</v>
      </c>
      <c r="G56" s="9"/>
    </row>
    <row r="57" spans="1:7" s="15" customFormat="1" ht="9.75" customHeight="1" x14ac:dyDescent="0.2">
      <c r="A57" s="8"/>
      <c r="B57" s="8"/>
      <c r="C57" s="8"/>
      <c r="D57" s="8"/>
      <c r="E57" s="8"/>
      <c r="F57" s="8"/>
      <c r="G57" s="9"/>
    </row>
    <row r="58" spans="1:7" s="15" customFormat="1" ht="27" customHeight="1" x14ac:dyDescent="0.2">
      <c r="A58" s="8"/>
      <c r="B58" s="8"/>
      <c r="C58" s="8"/>
      <c r="D58" s="8"/>
      <c r="E58" s="8"/>
      <c r="F58" s="8"/>
      <c r="G58" s="9"/>
    </row>
    <row r="59" spans="1:7" s="15" customFormat="1" ht="27" customHeight="1" x14ac:dyDescent="0.2">
      <c r="A59" s="8"/>
      <c r="B59" s="8"/>
      <c r="C59" s="8"/>
      <c r="D59" s="8"/>
      <c r="E59" s="8"/>
      <c r="F59" s="8"/>
      <c r="G59" s="9"/>
    </row>
    <row r="60" spans="1:7" x14ac:dyDescent="0.2">
      <c r="A60" s="92"/>
      <c r="B60" s="92"/>
      <c r="C60" s="92"/>
      <c r="D60" s="92"/>
      <c r="E60" s="92"/>
      <c r="F60" s="92"/>
      <c r="G60" s="5"/>
    </row>
    <row r="61" spans="1:7" x14ac:dyDescent="0.2">
      <c r="A61" s="93"/>
      <c r="B61" s="93"/>
      <c r="C61" s="93"/>
      <c r="D61" s="93"/>
      <c r="E61" s="93"/>
      <c r="F61" s="93"/>
      <c r="G61" s="5"/>
    </row>
    <row r="62" spans="1:7" x14ac:dyDescent="0.2">
      <c r="A62" s="3"/>
      <c r="B62" s="3"/>
      <c r="C62" s="4"/>
      <c r="G62" s="5"/>
    </row>
  </sheetData>
  <mergeCells count="8">
    <mergeCell ref="A60:F60"/>
    <mergeCell ref="A61:F61"/>
    <mergeCell ref="A56:E56"/>
    <mergeCell ref="A1:F1"/>
    <mergeCell ref="A2:F2"/>
    <mergeCell ref="A54:E54"/>
    <mergeCell ref="A39:E39"/>
    <mergeCell ref="A52:E52"/>
  </mergeCells>
  <printOptions horizontalCentered="1"/>
  <pageMargins left="0.43307086614173229" right="0.31496062992125984" top="0.55118110236220474" bottom="0.31496062992125984" header="0.31496062992125984" footer="0.11811023622047245"/>
  <pageSetup paperSize="9" scale="65" fitToWidth="0" orientation="portrait" r:id="rId1"/>
  <headerFooter>
    <oddHeader xml:space="preserve">&amp;LPETROPERÚ S.A.&amp;C
SERVICIO DE MANTENIMIENTO DEL SISTEMA DE GENERACIÓN DE VAPOR - TERMINAL MOLLENDO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7.1</vt:lpstr>
      <vt:lpstr>Hoja 7.2</vt:lpstr>
      <vt:lpstr>'Hoja 7.1'!Área_de_impresión</vt:lpstr>
      <vt:lpstr>'Hoja 7.2'!Área_de_impresión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Martinez</dc:creator>
  <cp:lastModifiedBy>Taty Karol Mori Manuyama</cp:lastModifiedBy>
  <cp:lastPrinted>2020-11-09T16:18:05Z</cp:lastPrinted>
  <dcterms:created xsi:type="dcterms:W3CDTF">2020-01-07T16:06:20Z</dcterms:created>
  <dcterms:modified xsi:type="dcterms:W3CDTF">2020-11-26T12:13:09Z</dcterms:modified>
</cp:coreProperties>
</file>